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7200" activeTab="3"/>
  </bookViews>
  <sheets>
    <sheet name="Balanço" sheetId="1" r:id="rId1"/>
    <sheet name="DRE" sheetId="2" r:id="rId2"/>
    <sheet name="Mutações" sheetId="3" r:id="rId3"/>
    <sheet name="DFC" sheetId="4" r:id="rId4"/>
  </sheets>
  <externalReferences>
    <externalReference r:id="rId7"/>
    <externalReference r:id="rId8"/>
  </externalReferences>
  <definedNames>
    <definedName name="abc">'[1]R 11'!#REF!</definedName>
    <definedName name="_xlnm.Print_Area" localSheetId="0">'Balanço'!$A$1:$O$34</definedName>
    <definedName name="_xlnm.Print_Area" localSheetId="1">'DRE'!$A$1:$H$32</definedName>
    <definedName name="_xlnm.Print_Area" localSheetId="2">'Mutações'!$A$1:$F$50</definedName>
    <definedName name="Print_Area_MI">'[2]R 10'!#REF!</definedName>
  </definedNames>
  <calcPr fullCalcOnLoad="1"/>
</workbook>
</file>

<file path=xl/sharedStrings.xml><?xml version="1.0" encoding="utf-8"?>
<sst xmlns="http://schemas.openxmlformats.org/spreadsheetml/2006/main" count="92" uniqueCount="74">
  <si>
    <t>BALANÇO PATRIMONIAL</t>
  </si>
  <si>
    <t>Em  milhares de reais - R$</t>
  </si>
  <si>
    <t>ATIVO</t>
  </si>
  <si>
    <t>PASSIVO</t>
  </si>
  <si>
    <t>Circulante</t>
  </si>
  <si>
    <t xml:space="preserve">      Caixa e equivalentes de caixa</t>
  </si>
  <si>
    <t xml:space="preserve">    Notas promissórias a pagar</t>
  </si>
  <si>
    <t xml:space="preserve">      Outros créditos</t>
  </si>
  <si>
    <t xml:space="preserve">     Impostos a recolher</t>
  </si>
  <si>
    <t xml:space="preserve">     Outras contas a pagar</t>
  </si>
  <si>
    <t>Não circulante</t>
  </si>
  <si>
    <t xml:space="preserve">      Partes relacionadas</t>
  </si>
  <si>
    <t xml:space="preserve">      Investimentos</t>
  </si>
  <si>
    <t xml:space="preserve">      (-) Provisão para perda</t>
  </si>
  <si>
    <t xml:space="preserve">      Debentures</t>
  </si>
  <si>
    <t xml:space="preserve">      Capital Social</t>
  </si>
  <si>
    <t xml:space="preserve">      Reserva de Capital</t>
  </si>
  <si>
    <t xml:space="preserve">      Prejuízos Acumulados</t>
  </si>
  <si>
    <t>TOTAL DO ATIVO</t>
  </si>
  <si>
    <t>TOTAL DO PASSIVO E PATRIMÔNIO LÍQUIDO</t>
  </si>
  <si>
    <t>As notas explicativas são parte integrante destas demonstrações contábeis</t>
  </si>
  <si>
    <t>DEMONSTRAÇÃO DO RESULTADO EM 31 DE DEZEMBRO</t>
  </si>
  <si>
    <t>RECEITAS OPERACIONAIS</t>
  </si>
  <si>
    <t>Receitas  financeiras</t>
  </si>
  <si>
    <t>Outras receitas operacionais</t>
  </si>
  <si>
    <t>DESPESAS OPERACIONAIS</t>
  </si>
  <si>
    <t>Despesas administrativas/gerais</t>
  </si>
  <si>
    <t>Despesas  financeiras</t>
  </si>
  <si>
    <t>Provisão para perda de investimentos</t>
  </si>
  <si>
    <t>RESULTADO OPERACIONAL</t>
  </si>
  <si>
    <t xml:space="preserve">                    </t>
  </si>
  <si>
    <t>Adiantamento de</t>
  </si>
  <si>
    <t>Prejuízos</t>
  </si>
  <si>
    <t>Capital</t>
  </si>
  <si>
    <t xml:space="preserve"> Acumulados</t>
  </si>
  <si>
    <t>Total</t>
  </si>
  <si>
    <t>Integralização de capital</t>
  </si>
  <si>
    <t>Adiantamento para aumento de capital</t>
  </si>
  <si>
    <t>Prejuízo do exercício</t>
  </si>
  <si>
    <t>Saldos em 31 de dezembro de 2010</t>
  </si>
  <si>
    <t>Aumento de capital</t>
  </si>
  <si>
    <t>Saldos em 31 de dezembro de 2011</t>
  </si>
  <si>
    <t>DEMONSTRAÇÕES DE FLUXOS DE CAIXA - EXERCÍCIOS FINDOS EM 31 DE DEZEMBRO</t>
  </si>
  <si>
    <t>Em milhares de reais</t>
  </si>
  <si>
    <t>Fluxo de caixa das Atividades Operacionais</t>
  </si>
  <si>
    <t>Ajuste ao Prejuízo do exercício</t>
  </si>
  <si>
    <t xml:space="preserve">   Reversão provisão para perda de investimentos</t>
  </si>
  <si>
    <t xml:space="preserve">   Provisão para perda de investimentos</t>
  </si>
  <si>
    <t>Lucro Líquido (Prejuízo) Ajustado</t>
  </si>
  <si>
    <t>Impostos a recolher</t>
  </si>
  <si>
    <t>Outras contas a pagar</t>
  </si>
  <si>
    <t>Partes relacionadas</t>
  </si>
  <si>
    <t>Outros créditos</t>
  </si>
  <si>
    <t>Caixa líquido gerado pelas atividades operacionais</t>
  </si>
  <si>
    <t>Fluxo de caixa das Atividades de Investimentos</t>
  </si>
  <si>
    <t>Aquisição de ações</t>
  </si>
  <si>
    <t>Caixa líquido gerado pelas atividades de investimentos</t>
  </si>
  <si>
    <t>Fluxo de caixa das Atividades de financiamentos</t>
  </si>
  <si>
    <t>Adiantamento para futuro aumento de capital</t>
  </si>
  <si>
    <t>Debentures</t>
  </si>
  <si>
    <t>Notas promissórias a pagar</t>
  </si>
  <si>
    <t>Caixa líquido gerado pelas atividades de financiamentos</t>
  </si>
  <si>
    <t>Aumento(redução) líquido de caixa e equivalentes de caixa</t>
  </si>
  <si>
    <t>Caixa e equivalentes  no início do exercício</t>
  </si>
  <si>
    <t>Caixa e equivalentes  no final do exercício</t>
  </si>
  <si>
    <t>RIO IACO PARTICIPAÇÕES S/A</t>
  </si>
  <si>
    <t>CNPJ/MF  06.990.482/0001-50</t>
  </si>
  <si>
    <t>Reservas de capital</t>
  </si>
  <si>
    <t>Capital social</t>
  </si>
  <si>
    <t>Variações dos  ativos/passivos circulantes</t>
  </si>
  <si>
    <t xml:space="preserve">PREJUÍZO DO EXERCÍCIO </t>
  </si>
  <si>
    <t>NE</t>
  </si>
  <si>
    <t>Patrimônio líquido - Passivo a descoberto</t>
  </si>
  <si>
    <t xml:space="preserve">DEMONSTRAÇÃO DAS MUTAÇÕES DO (PASSIVO A DESCOBERTO) PATRIMÔNIO LÍQUIDO 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</si>
</sst>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_(* #,##0.0_);_(* \(#,##0.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7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b/>
      <sz val="9"/>
      <color indexed="10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u val="single"/>
      <sz val="9"/>
      <name val="Century Gothic"/>
      <family val="2"/>
    </font>
    <font>
      <b/>
      <sz val="8"/>
      <name val="Arial"/>
      <family val="2"/>
    </font>
    <font>
      <b/>
      <u val="single"/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4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0" fontId="33" fillId="0" borderId="3" applyNumberFormat="0" applyFill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1" applyNumberFormat="0" applyAlignment="0" applyProtection="0"/>
    <xf numFmtId="0" fontId="2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54" applyNumberFormat="1" applyFont="1" applyAlignment="1">
      <alignment/>
    </xf>
    <xf numFmtId="164" fontId="8" fillId="0" borderId="0" xfId="54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164" fontId="9" fillId="0" borderId="0" xfId="54" applyNumberFormat="1" applyFont="1" applyAlignment="1">
      <alignment/>
    </xf>
    <xf numFmtId="164" fontId="9" fillId="0" borderId="0" xfId="54" applyNumberFormat="1" applyFont="1" applyBorder="1" applyAlignment="1">
      <alignment/>
    </xf>
    <xf numFmtId="164" fontId="4" fillId="0" borderId="0" xfId="54" applyNumberFormat="1" applyFont="1" applyAlignment="1">
      <alignment/>
    </xf>
    <xf numFmtId="164" fontId="7" fillId="0" borderId="0" xfId="54" applyNumberFormat="1" applyFont="1" applyBorder="1" applyAlignment="1">
      <alignment/>
    </xf>
    <xf numFmtId="164" fontId="7" fillId="0" borderId="0" xfId="54" applyNumberFormat="1" applyFont="1" applyAlignment="1">
      <alignment/>
    </xf>
    <xf numFmtId="164" fontId="8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64" fontId="8" fillId="0" borderId="11" xfId="54" applyNumberFormat="1" applyFont="1" applyBorder="1" applyAlignment="1">
      <alignment/>
    </xf>
    <xf numFmtId="0" fontId="7" fillId="0" borderId="0" xfId="0" applyFont="1" applyBorder="1" applyAlignment="1">
      <alignment/>
    </xf>
    <xf numFmtId="43" fontId="8" fillId="0" borderId="0" xfId="54" applyFont="1" applyBorder="1" applyAlignment="1">
      <alignment/>
    </xf>
    <xf numFmtId="43" fontId="10" fillId="0" borderId="0" xfId="54" applyFont="1" applyBorder="1" applyAlignment="1">
      <alignment/>
    </xf>
    <xf numFmtId="43" fontId="11" fillId="0" borderId="0" xfId="54" applyFont="1" applyBorder="1" applyAlignment="1">
      <alignment/>
    </xf>
    <xf numFmtId="0" fontId="8" fillId="0" borderId="0" xfId="0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165" fontId="8" fillId="0" borderId="0" xfId="54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164" fontId="16" fillId="0" borderId="0" xfId="54" applyNumberFormat="1" applyFont="1" applyAlignment="1">
      <alignment/>
    </xf>
    <xf numFmtId="164" fontId="0" fillId="0" borderId="0" xfId="0" applyNumberFormat="1" applyBorder="1" applyAlignment="1">
      <alignment/>
    </xf>
    <xf numFmtId="164" fontId="12" fillId="0" borderId="0" xfId="54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54" applyNumberFormat="1" applyAlignment="1">
      <alignment/>
    </xf>
    <xf numFmtId="165" fontId="0" fillId="0" borderId="0" xfId="0" applyNumberForma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164" fontId="10" fillId="0" borderId="0" xfId="54" applyNumberFormat="1" applyFont="1" applyBorder="1" applyAlignment="1">
      <alignment/>
    </xf>
    <xf numFmtId="164" fontId="0" fillId="0" borderId="0" xfId="54" applyNumberFormat="1" applyBorder="1" applyAlignment="1">
      <alignment/>
    </xf>
    <xf numFmtId="0" fontId="12" fillId="0" borderId="0" xfId="0" applyFont="1" applyAlignment="1">
      <alignment horizontal="centerContinuous"/>
    </xf>
    <xf numFmtId="164" fontId="0" fillId="0" borderId="0" xfId="54" applyNumberFormat="1" applyAlignment="1">
      <alignment horizontal="centerContinuous"/>
    </xf>
    <xf numFmtId="164" fontId="0" fillId="0" borderId="0" xfId="54" applyNumberFormat="1" applyBorder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164" fontId="18" fillId="0" borderId="0" xfId="54" applyNumberFormat="1" applyFont="1" applyAlignment="1">
      <alignment/>
    </xf>
    <xf numFmtId="0" fontId="18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43" fontId="4" fillId="0" borderId="0" xfId="54" applyFont="1" applyAlignment="1">
      <alignment horizontal="right"/>
    </xf>
    <xf numFmtId="0" fontId="9" fillId="0" borderId="0" xfId="0" applyFont="1" applyBorder="1" applyAlignment="1">
      <alignment horizontal="left"/>
    </xf>
    <xf numFmtId="164" fontId="7" fillId="0" borderId="0" xfId="54" applyNumberFormat="1" applyFont="1" applyAlignment="1">
      <alignment horizontal="right"/>
    </xf>
    <xf numFmtId="43" fontId="7" fillId="0" borderId="0" xfId="54" applyFont="1" applyAlignment="1">
      <alignment horizontal="right"/>
    </xf>
    <xf numFmtId="3" fontId="7" fillId="0" borderId="0" xfId="0" applyNumberFormat="1" applyFont="1" applyAlignment="1">
      <alignment horizontal="right"/>
    </xf>
    <xf numFmtId="164" fontId="4" fillId="0" borderId="0" xfId="54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64" fontId="4" fillId="0" borderId="12" xfId="54" applyNumberFormat="1" applyFont="1" applyFill="1" applyBorder="1" applyAlignment="1">
      <alignment/>
    </xf>
    <xf numFmtId="164" fontId="4" fillId="0" borderId="0" xfId="54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4" fillId="0" borderId="0" xfId="54" applyFont="1" applyFill="1" applyBorder="1" applyAlignment="1">
      <alignment/>
    </xf>
    <xf numFmtId="0" fontId="8" fillId="0" borderId="0" xfId="0" applyFont="1" applyBorder="1" applyAlignment="1">
      <alignment/>
    </xf>
    <xf numFmtId="43" fontId="0" fillId="0" borderId="0" xfId="0" applyNumberFormat="1" applyAlignment="1">
      <alignment/>
    </xf>
    <xf numFmtId="43" fontId="9" fillId="0" borderId="0" xfId="54" applyFont="1" applyBorder="1" applyAlignment="1">
      <alignment/>
    </xf>
    <xf numFmtId="0" fontId="9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39" fontId="7" fillId="0" borderId="0" xfId="0" applyNumberFormat="1" applyFont="1" applyFill="1" applyBorder="1" applyAlignment="1">
      <alignment/>
    </xf>
    <xf numFmtId="43" fontId="0" fillId="0" borderId="0" xfId="54" applyFont="1" applyBorder="1" applyAlignment="1">
      <alignment/>
    </xf>
    <xf numFmtId="0" fontId="8" fillId="0" borderId="0" xfId="0" applyFont="1" applyAlignment="1">
      <alignment horizontal="center"/>
    </xf>
    <xf numFmtId="37" fontId="2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22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3" fontId="7" fillId="0" borderId="0" xfId="54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left"/>
    </xf>
    <xf numFmtId="3" fontId="4" fillId="0" borderId="13" xfId="54" applyNumberFormat="1" applyFont="1" applyBorder="1" applyAlignment="1">
      <alignment/>
    </xf>
    <xf numFmtId="164" fontId="4" fillId="0" borderId="13" xfId="54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4" fillId="0" borderId="0" xfId="54" applyNumberFormat="1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54" applyNumberFormat="1" applyFont="1" applyAlignment="1">
      <alignment/>
    </xf>
    <xf numFmtId="43" fontId="4" fillId="0" borderId="13" xfId="54" applyFont="1" applyBorder="1" applyAlignment="1">
      <alignment/>
    </xf>
    <xf numFmtId="3" fontId="14" fillId="0" borderId="0" xfId="0" applyNumberFormat="1" applyFont="1" applyAlignment="1">
      <alignment horizontal="center"/>
    </xf>
    <xf numFmtId="164" fontId="9" fillId="0" borderId="0" xfId="54" applyNumberFormat="1" applyFont="1" applyBorder="1" applyAlignment="1">
      <alignment horizontal="center"/>
    </xf>
    <xf numFmtId="164" fontId="0" fillId="0" borderId="0" xfId="54" applyNumberFormat="1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54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0" fillId="0" borderId="0" xfId="0" applyBorder="1" applyAlignment="1">
      <alignment horizontal="centerContinuous"/>
    </xf>
    <xf numFmtId="0" fontId="19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justify"/>
      <protection/>
    </xf>
    <xf numFmtId="1" fontId="4" fillId="0" borderId="14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24" borderId="0" xfId="49" applyFont="1" applyFill="1">
      <alignment/>
      <protection/>
    </xf>
    <xf numFmtId="43" fontId="7" fillId="0" borderId="0" xfId="54" applyFont="1" applyAlignment="1">
      <alignment/>
    </xf>
    <xf numFmtId="0" fontId="7" fillId="24" borderId="0" xfId="49" applyFont="1" applyFill="1" applyAlignment="1">
      <alignment horizontal="left" indent="1"/>
      <protection/>
    </xf>
    <xf numFmtId="164" fontId="7" fillId="24" borderId="0" xfId="54" applyNumberFormat="1" applyFont="1" applyFill="1" applyAlignment="1">
      <alignment horizontal="left" indent="1"/>
    </xf>
    <xf numFmtId="3" fontId="4" fillId="0" borderId="0" xfId="54" applyNumberFormat="1" applyFont="1" applyAlignment="1">
      <alignment/>
    </xf>
    <xf numFmtId="164" fontId="7" fillId="0" borderId="10" xfId="54" applyNumberFormat="1" applyFont="1" applyBorder="1" applyAlignment="1">
      <alignment/>
    </xf>
    <xf numFmtId="3" fontId="7" fillId="0" borderId="10" xfId="54" applyNumberFormat="1" applyFont="1" applyBorder="1" applyAlignment="1">
      <alignment/>
    </xf>
    <xf numFmtId="3" fontId="7" fillId="0" borderId="0" xfId="54" applyNumberFormat="1" applyFont="1" applyAlignment="1">
      <alignment/>
    </xf>
    <xf numFmtId="164" fontId="7" fillId="24" borderId="0" xfId="54" applyNumberFormat="1" applyFont="1" applyFill="1" applyAlignment="1">
      <alignment horizontal="right" indent="1"/>
    </xf>
    <xf numFmtId="164" fontId="4" fillId="0" borderId="11" xfId="54" applyNumberFormat="1" applyFont="1" applyBorder="1" applyAlignment="1">
      <alignment/>
    </xf>
    <xf numFmtId="43" fontId="7" fillId="24" borderId="0" xfId="54" applyFont="1" applyFill="1" applyAlignment="1">
      <alignment horizontal="left" indent="1"/>
    </xf>
    <xf numFmtId="164" fontId="4" fillId="0" borderId="15" xfId="54" applyNumberFormat="1" applyFont="1" applyBorder="1" applyAlignment="1">
      <alignment/>
    </xf>
    <xf numFmtId="3" fontId="7" fillId="0" borderId="0" xfId="54" applyNumberFormat="1" applyFont="1" applyBorder="1" applyAlignment="1">
      <alignment/>
    </xf>
    <xf numFmtId="43" fontId="7" fillId="0" borderId="0" xfId="54" applyFont="1" applyBorder="1" applyAlignment="1">
      <alignment/>
    </xf>
    <xf numFmtId="3" fontId="4" fillId="0" borderId="11" xfId="0" applyNumberFormat="1" applyFont="1" applyBorder="1" applyAlignment="1">
      <alignment/>
    </xf>
    <xf numFmtId="0" fontId="7" fillId="24" borderId="0" xfId="49" applyFont="1" applyFill="1">
      <alignment/>
      <protection/>
    </xf>
    <xf numFmtId="3" fontId="7" fillId="24" borderId="0" xfId="49" applyNumberFormat="1" applyFont="1" applyFill="1">
      <alignment/>
      <protection/>
    </xf>
    <xf numFmtId="166" fontId="7" fillId="0" borderId="0" xfId="54" applyNumberFormat="1" applyFont="1" applyAlignment="1">
      <alignment/>
    </xf>
    <xf numFmtId="164" fontId="7" fillId="24" borderId="0" xfId="54" applyNumberFormat="1" applyFont="1" applyFill="1" applyAlignment="1">
      <alignment/>
    </xf>
    <xf numFmtId="3" fontId="4" fillId="0" borderId="11" xfId="54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4" fillId="0" borderId="0" xfId="49" applyFont="1">
      <alignment/>
      <protection/>
    </xf>
    <xf numFmtId="0" fontId="4" fillId="0" borderId="0" xfId="0" applyFont="1" applyAlignment="1">
      <alignment/>
    </xf>
    <xf numFmtId="0" fontId="4" fillId="0" borderId="0" xfId="50" applyFont="1">
      <alignment/>
      <protection/>
    </xf>
    <xf numFmtId="0" fontId="7" fillId="0" borderId="0" xfId="50" applyFont="1">
      <alignment/>
      <protection/>
    </xf>
    <xf numFmtId="37" fontId="13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4" fillId="0" borderId="15" xfId="54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54" applyNumberFormat="1" applyFont="1" applyAlignment="1">
      <alignment horizontal="center"/>
    </xf>
    <xf numFmtId="164" fontId="2" fillId="0" borderId="0" xfId="54" applyNumberFormat="1" applyFont="1" applyAlignment="1">
      <alignment horizontal="center"/>
    </xf>
    <xf numFmtId="164" fontId="3" fillId="0" borderId="0" xfId="54" applyNumberFormat="1" applyFont="1" applyAlignment="1">
      <alignment horizontal="center"/>
    </xf>
    <xf numFmtId="164" fontId="4" fillId="0" borderId="0" xfId="54" applyNumberFormat="1" applyFont="1" applyAlignment="1">
      <alignment horizontal="center"/>
    </xf>
    <xf numFmtId="164" fontId="5" fillId="0" borderId="0" xfId="54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 2 6" xfId="49"/>
    <cellStyle name="Normal 6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quivos%20de%20Trabalhos\Auditoria\Clientes\OSS%20Itaqua\2005\A.A.1%20F.Mestra%20OSS%20Itaqu&#225;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quivos%20de%20Trabalhos\Auditoria\Clientes\Emmanuel\2004\A.A.1%20Folha%20Mestra%20I.%20A.%20Emmanuel%20DC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Bal_Aux"/>
      <sheetName val="Balanço"/>
      <sheetName val="DRE"/>
      <sheetName val="Mutações"/>
      <sheetName val="DOAR"/>
      <sheetName val="Liquidez"/>
      <sheetName val="Capitalização"/>
      <sheetName val="AR"/>
      <sheetName val="PCI"/>
      <sheetName val="Balancete"/>
      <sheetName val="A 1 - BP "/>
      <sheetName val="A 2 - DRE"/>
      <sheetName val="B"/>
      <sheetName val="B 5"/>
      <sheetName val="B 10"/>
      <sheetName val="B 50"/>
      <sheetName val="B100"/>
      <sheetName val="C"/>
      <sheetName val="C Aging List"/>
      <sheetName val="C 100"/>
      <sheetName val="Poder da Carteira"/>
      <sheetName val="PDD"/>
      <sheetName val="D"/>
      <sheetName val="E"/>
      <sheetName val="F"/>
      <sheetName val="Seguros"/>
      <sheetName val="G"/>
      <sheetName val="Mov. Real. L.P."/>
      <sheetName val="I"/>
      <sheetName val="I 10"/>
      <sheetName val="I 11 "/>
      <sheetName val="I 21"/>
      <sheetName val="I 21-1"/>
      <sheetName val="I 21-2"/>
      <sheetName val="I 21-3"/>
      <sheetName val="K"/>
      <sheetName val="L"/>
      <sheetName val="L 11"/>
      <sheetName val="N"/>
      <sheetName val="N100"/>
      <sheetName val="Aging List a Pagar"/>
      <sheetName val="O"/>
      <sheetName val="Provisão de Férias"/>
      <sheetName val="R"/>
      <sheetName val="R 10"/>
      <sheetName val="R 11"/>
      <sheetName val="R 12"/>
      <sheetName val="S"/>
      <sheetName val="T"/>
      <sheetName val="Mov. E.L.P."/>
      <sheetName val="U"/>
      <sheetName val="X"/>
      <sheetName val="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BL 12-2004"/>
      <sheetName val="DRE"/>
      <sheetName val="Doar"/>
      <sheetName val="AR"/>
      <sheetName val="PCI"/>
      <sheetName val="A 1 - BP "/>
      <sheetName val="A 2 - DRE"/>
      <sheetName val="B"/>
      <sheetName val="B 10"/>
      <sheetName val="B 50"/>
      <sheetName val="B 100"/>
      <sheetName val="C"/>
      <sheetName val="C 100"/>
      <sheetName val="D"/>
      <sheetName val="E"/>
      <sheetName val="F"/>
      <sheetName val="F 10"/>
      <sheetName val="G"/>
      <sheetName val="I"/>
      <sheetName val="I 5"/>
      <sheetName val="I 10"/>
      <sheetName val="M 100"/>
      <sheetName val="N"/>
      <sheetName val="N 100"/>
      <sheetName val="O"/>
      <sheetName val="0 3-1"/>
      <sheetName val="O 3-2"/>
      <sheetName val="R"/>
      <sheetName val="R 5"/>
      <sheetName val="R 10"/>
      <sheetName val="R 20"/>
      <sheetName val="S"/>
      <sheetName val="U"/>
      <sheetName val="X"/>
      <sheetName val="X 1"/>
      <sheetName val="X 50"/>
      <sheetName val="X 50-1"/>
      <sheetName val="X 100"/>
      <sheetName val="X 120"/>
      <sheetName val="X 140"/>
      <sheetName val="X 160"/>
      <sheetName val="X 200"/>
      <sheetName val="X 201"/>
      <sheetName val="Z 1"/>
      <sheetName val="Z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zoomScalePageLayoutView="0" workbookViewId="0" topLeftCell="B1">
      <selection activeCell="M19" sqref="M19"/>
    </sheetView>
  </sheetViews>
  <sheetFormatPr defaultColWidth="11.57421875" defaultRowHeight="12.75"/>
  <cols>
    <col min="1" max="1" width="43.421875" style="0" customWidth="1"/>
    <col min="2" max="2" width="2.28125" style="0" customWidth="1"/>
    <col min="3" max="3" width="14.8515625" style="0" customWidth="1"/>
    <col min="4" max="4" width="2.7109375" style="0" customWidth="1"/>
    <col min="5" max="5" width="16.00390625" style="0" bestFit="1" customWidth="1"/>
    <col min="6" max="6" width="0.9921875" style="39" customWidth="1"/>
    <col min="7" max="7" width="9.421875" style="40" customWidth="1"/>
    <col min="8" max="8" width="2.00390625" style="0" customWidth="1"/>
    <col min="9" max="9" width="36.7109375" style="0" customWidth="1"/>
    <col min="10" max="10" width="2.28125" style="0" customWidth="1"/>
    <col min="11" max="11" width="13.57421875" style="0" customWidth="1"/>
    <col min="12" max="12" width="2.28125" style="0" customWidth="1"/>
    <col min="13" max="13" width="16.00390625" style="0" bestFit="1" customWidth="1"/>
    <col min="14" max="14" width="4.00390625" style="39" customWidth="1"/>
    <col min="15" max="15" width="16.00390625" style="40" bestFit="1" customWidth="1"/>
    <col min="16" max="16" width="11.7109375" style="0" bestFit="1" customWidth="1"/>
  </cols>
  <sheetData>
    <row r="1" spans="1:15" ht="15.75">
      <c r="A1" s="146" t="s">
        <v>65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3.5">
      <c r="A2" s="147" t="s">
        <v>66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2.7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2.75">
      <c r="A4" s="149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5.75">
      <c r="A5" s="1" t="s">
        <v>2</v>
      </c>
      <c r="B5" s="1" t="s">
        <v>71</v>
      </c>
      <c r="C5" s="2">
        <v>2011</v>
      </c>
      <c r="D5" s="1"/>
      <c r="E5" s="3">
        <v>2010</v>
      </c>
      <c r="F5" s="4"/>
      <c r="G5" s="5"/>
      <c r="H5" s="6"/>
      <c r="I5" s="1" t="s">
        <v>3</v>
      </c>
      <c r="J5" s="1" t="s">
        <v>71</v>
      </c>
      <c r="K5" s="2">
        <v>2011</v>
      </c>
      <c r="L5" s="1"/>
      <c r="M5" s="3">
        <f>E5</f>
        <v>2010</v>
      </c>
      <c r="N5" s="4"/>
      <c r="O5" s="4"/>
    </row>
    <row r="6" spans="1:16" ht="13.5">
      <c r="A6" s="7" t="s">
        <v>4</v>
      </c>
      <c r="B6" s="7"/>
      <c r="C6" s="8">
        <f>SUM(C7:C8)</f>
        <v>9218.715670000001</v>
      </c>
      <c r="D6" s="7"/>
      <c r="E6" s="8">
        <f>SUM(E7:E8)</f>
        <v>199.12</v>
      </c>
      <c r="F6" s="9"/>
      <c r="G6" s="8"/>
      <c r="H6" s="10"/>
      <c r="I6" s="7" t="s">
        <v>4</v>
      </c>
      <c r="J6" s="7"/>
      <c r="K6" s="8">
        <f>SUM(K7:K10)</f>
        <v>130802.94179</v>
      </c>
      <c r="L6" s="7"/>
      <c r="M6" s="8">
        <f>SUM(M7:M10)</f>
        <v>1633171.893</v>
      </c>
      <c r="N6" s="9"/>
      <c r="O6" s="8"/>
      <c r="P6" s="11"/>
    </row>
    <row r="7" spans="1:17" ht="14.25">
      <c r="A7" s="12" t="s">
        <v>5</v>
      </c>
      <c r="B7" s="12">
        <v>3</v>
      </c>
      <c r="C7" s="13">
        <v>6825.88132</v>
      </c>
      <c r="D7" s="12"/>
      <c r="E7" s="13">
        <v>199.12</v>
      </c>
      <c r="F7" s="14"/>
      <c r="G7" s="13"/>
      <c r="H7" s="6"/>
      <c r="I7" s="12" t="s">
        <v>6</v>
      </c>
      <c r="J7" s="12"/>
      <c r="K7" s="13">
        <v>0</v>
      </c>
      <c r="L7" s="12"/>
      <c r="M7" s="13">
        <v>1633004.338</v>
      </c>
      <c r="N7" s="14"/>
      <c r="O7" s="13"/>
      <c r="P7" s="11"/>
      <c r="Q7" s="11"/>
    </row>
    <row r="8" spans="1:17" ht="14.25">
      <c r="A8" s="12" t="s">
        <v>7</v>
      </c>
      <c r="B8" s="12"/>
      <c r="C8" s="13">
        <v>2392.83435</v>
      </c>
      <c r="D8" s="12"/>
      <c r="E8" s="13">
        <v>0</v>
      </c>
      <c r="F8" s="14"/>
      <c r="G8" s="13"/>
      <c r="H8" s="6"/>
      <c r="I8" s="12" t="s">
        <v>8</v>
      </c>
      <c r="J8" s="12"/>
      <c r="K8" s="13">
        <v>0.11691</v>
      </c>
      <c r="L8" s="12"/>
      <c r="M8" s="13">
        <v>110.951</v>
      </c>
      <c r="N8" s="14"/>
      <c r="O8" s="13"/>
      <c r="P8" s="11"/>
      <c r="Q8" s="11"/>
    </row>
    <row r="9" spans="1:17" ht="14.25">
      <c r="A9" s="12"/>
      <c r="B9" s="12"/>
      <c r="C9" s="12"/>
      <c r="D9" s="12"/>
      <c r="E9" s="13"/>
      <c r="F9" s="14"/>
      <c r="G9" s="13"/>
      <c r="H9" s="6"/>
      <c r="I9" s="12" t="s">
        <v>9</v>
      </c>
      <c r="J9" s="12"/>
      <c r="K9" s="13">
        <v>130100.20903</v>
      </c>
      <c r="L9" s="12"/>
      <c r="M9" s="13">
        <v>37.604</v>
      </c>
      <c r="N9" s="14"/>
      <c r="O9" s="13"/>
      <c r="P9" s="11"/>
      <c r="Q9" s="11"/>
    </row>
    <row r="10" spans="1:17" ht="14.25">
      <c r="A10" s="7" t="s">
        <v>10</v>
      </c>
      <c r="B10" s="6"/>
      <c r="C10" s="15">
        <f>C11+C12</f>
        <v>871738.6749100001</v>
      </c>
      <c r="D10" s="6"/>
      <c r="E10" s="15">
        <f>E11+E12</f>
        <v>1552020.725</v>
      </c>
      <c r="F10" s="16"/>
      <c r="G10" s="15"/>
      <c r="H10" s="6"/>
      <c r="I10" s="12" t="s">
        <v>11</v>
      </c>
      <c r="J10" s="7">
        <v>5</v>
      </c>
      <c r="K10" s="13">
        <v>702.61585</v>
      </c>
      <c r="L10" s="7"/>
      <c r="M10" s="13">
        <v>19</v>
      </c>
      <c r="N10" s="14"/>
      <c r="O10" s="8"/>
      <c r="P10" s="11"/>
      <c r="Q10" s="11"/>
    </row>
    <row r="11" spans="1:17" ht="14.25">
      <c r="A11" s="12" t="s">
        <v>12</v>
      </c>
      <c r="B11" s="6">
        <v>4</v>
      </c>
      <c r="C11" s="17">
        <v>1630000.019</v>
      </c>
      <c r="D11" s="6"/>
      <c r="E11" s="17">
        <v>1630000.019</v>
      </c>
      <c r="F11" s="16"/>
      <c r="G11" s="17"/>
      <c r="H11" s="6"/>
      <c r="J11" s="12"/>
      <c r="K11" s="12"/>
      <c r="L11" s="12"/>
      <c r="M11" s="13"/>
      <c r="N11" s="14"/>
      <c r="O11" s="13"/>
      <c r="P11" s="11"/>
      <c r="Q11" s="11">
        <f>M11-O11</f>
        <v>0</v>
      </c>
    </row>
    <row r="12" spans="1:17" ht="14.25">
      <c r="A12" s="12" t="s">
        <v>13</v>
      </c>
      <c r="B12" s="12"/>
      <c r="C12" s="13">
        <v>-758261.34409</v>
      </c>
      <c r="D12" s="12"/>
      <c r="E12" s="13">
        <v>-77979.294</v>
      </c>
      <c r="F12" s="16"/>
      <c r="G12" s="17"/>
      <c r="H12" s="6"/>
      <c r="I12" s="7" t="s">
        <v>10</v>
      </c>
      <c r="J12" s="12"/>
      <c r="K12" s="18">
        <f>K13</f>
        <v>1656500</v>
      </c>
      <c r="L12" s="12"/>
      <c r="M12" s="18">
        <f>M13</f>
        <v>0</v>
      </c>
      <c r="N12" s="14"/>
      <c r="O12" s="13"/>
      <c r="P12" s="11"/>
      <c r="Q12" s="11"/>
    </row>
    <row r="13" spans="1:17" ht="14.25">
      <c r="A13" s="12"/>
      <c r="B13" s="12"/>
      <c r="C13" s="13"/>
      <c r="D13" s="12"/>
      <c r="E13" s="13"/>
      <c r="F13" s="16"/>
      <c r="G13" s="17"/>
      <c r="H13" s="6"/>
      <c r="I13" s="12" t="s">
        <v>14</v>
      </c>
      <c r="J13" s="7">
        <v>6</v>
      </c>
      <c r="K13" s="13">
        <v>1656500</v>
      </c>
      <c r="L13" s="12"/>
      <c r="M13" s="13">
        <v>0</v>
      </c>
      <c r="N13" s="14"/>
      <c r="O13" s="13"/>
      <c r="P13" s="11"/>
      <c r="Q13" s="11"/>
    </row>
    <row r="14" spans="6:16" ht="14.25">
      <c r="F14" s="14"/>
      <c r="G14" s="13"/>
      <c r="H14" s="6"/>
      <c r="I14" s="7"/>
      <c r="J14" s="6"/>
      <c r="K14" s="6"/>
      <c r="L14" s="6"/>
      <c r="M14" s="19"/>
      <c r="N14" s="20"/>
      <c r="O14" s="17"/>
      <c r="P14" s="11"/>
    </row>
    <row r="15" spans="2:16" ht="14.25">
      <c r="B15" s="7"/>
      <c r="C15" s="7"/>
      <c r="D15" s="7"/>
      <c r="E15" s="13"/>
      <c r="F15" s="9"/>
      <c r="G15" s="13"/>
      <c r="H15" s="6"/>
      <c r="I15" s="7" t="s">
        <v>72</v>
      </c>
      <c r="J15" s="7">
        <v>7</v>
      </c>
      <c r="K15" s="8">
        <v>-906345</v>
      </c>
      <c r="L15" s="7"/>
      <c r="M15" s="8">
        <f>SUM(M16:M18)</f>
        <v>-80952.109</v>
      </c>
      <c r="N15" s="9"/>
      <c r="O15" s="8"/>
      <c r="P15" s="11"/>
    </row>
    <row r="16" spans="1:18" ht="14.25">
      <c r="A16" s="12"/>
      <c r="B16" s="12"/>
      <c r="C16" s="12"/>
      <c r="D16" s="12"/>
      <c r="E16" s="13"/>
      <c r="F16" s="14"/>
      <c r="G16" s="13"/>
      <c r="H16" s="10"/>
      <c r="I16" s="12" t="s">
        <v>15</v>
      </c>
      <c r="J16" s="12"/>
      <c r="K16" s="13">
        <v>5500.5</v>
      </c>
      <c r="L16" s="12"/>
      <c r="M16" s="13">
        <v>1</v>
      </c>
      <c r="N16" s="14"/>
      <c r="O16" s="13"/>
      <c r="P16" s="11"/>
      <c r="Q16" s="11"/>
      <c r="R16" s="21"/>
    </row>
    <row r="17" spans="1:18" ht="14.25">
      <c r="A17" s="12"/>
      <c r="B17" s="12"/>
      <c r="C17" s="12"/>
      <c r="D17" s="12"/>
      <c r="E17" s="13"/>
      <c r="F17" s="14"/>
      <c r="G17" s="13"/>
      <c r="H17" s="10"/>
      <c r="I17" s="12" t="s">
        <v>16</v>
      </c>
      <c r="J17" s="12"/>
      <c r="K17" s="13">
        <v>0</v>
      </c>
      <c r="L17" s="12"/>
      <c r="M17" s="13">
        <v>5500</v>
      </c>
      <c r="N17" s="14"/>
      <c r="O17" s="13"/>
      <c r="P17" s="11"/>
      <c r="Q17" s="11"/>
      <c r="R17" s="21"/>
    </row>
    <row r="18" spans="1:18" ht="14.25">
      <c r="A18" s="12"/>
      <c r="B18" s="12"/>
      <c r="C18" s="12"/>
      <c r="D18" s="12"/>
      <c r="E18" s="13"/>
      <c r="F18" s="14"/>
      <c r="G18" s="13"/>
      <c r="H18" s="6"/>
      <c r="I18" s="12" t="s">
        <v>17</v>
      </c>
      <c r="J18" s="12"/>
      <c r="K18" s="13">
        <v>-911846</v>
      </c>
      <c r="L18" s="12"/>
      <c r="M18" s="13">
        <v>-86453.109</v>
      </c>
      <c r="N18" s="16"/>
      <c r="O18" s="13"/>
      <c r="P18" s="11"/>
      <c r="Q18" s="11"/>
      <c r="R18" s="21"/>
    </row>
    <row r="19" spans="1:16" ht="14.25">
      <c r="A19" s="12"/>
      <c r="B19" s="12"/>
      <c r="C19" s="12"/>
      <c r="D19" s="12"/>
      <c r="E19" s="14"/>
      <c r="F19" s="14"/>
      <c r="G19" s="14"/>
      <c r="H19" s="6"/>
      <c r="I19" s="12"/>
      <c r="J19" s="12"/>
      <c r="K19" s="12"/>
      <c r="L19" s="12"/>
      <c r="M19" s="14"/>
      <c r="N19" s="14"/>
      <c r="O19" s="13"/>
      <c r="P19" s="11"/>
    </row>
    <row r="20" spans="1:16" ht="14.25" thickBot="1">
      <c r="A20" s="7" t="s">
        <v>18</v>
      </c>
      <c r="B20" s="7"/>
      <c r="C20" s="22">
        <v>880958</v>
      </c>
      <c r="D20" s="7"/>
      <c r="E20" s="22">
        <f>E6+E10</f>
        <v>1552219.8450000002</v>
      </c>
      <c r="F20" s="9"/>
      <c r="G20" s="9"/>
      <c r="H20" s="6"/>
      <c r="I20" s="7" t="s">
        <v>19</v>
      </c>
      <c r="J20" s="7"/>
      <c r="K20" s="22">
        <f>K6+K15+K12</f>
        <v>880957.94179</v>
      </c>
      <c r="L20" s="7"/>
      <c r="M20" s="22">
        <f>M6+M15+M14</f>
        <v>1552219.784</v>
      </c>
      <c r="N20" s="9"/>
      <c r="O20" s="9"/>
      <c r="P20" s="11"/>
    </row>
    <row r="21" spans="1:17" ht="14.25" thickTop="1">
      <c r="A21" s="7"/>
      <c r="B21" s="7"/>
      <c r="C21" s="141"/>
      <c r="D21" s="7"/>
      <c r="E21" s="6"/>
      <c r="F21" s="23"/>
      <c r="G21" s="9"/>
      <c r="H21" s="6"/>
      <c r="I21" s="7"/>
      <c r="J21" s="7"/>
      <c r="K21" s="7"/>
      <c r="L21" s="7"/>
      <c r="M21" s="24"/>
      <c r="N21" s="24"/>
      <c r="O21" s="24"/>
      <c r="Q21" s="25"/>
    </row>
    <row r="22" spans="1:15" ht="13.5">
      <c r="A22" s="7"/>
      <c r="B22" s="7"/>
      <c r="C22" s="7"/>
      <c r="D22" s="7"/>
      <c r="E22" s="24"/>
      <c r="F22" s="24"/>
      <c r="G22" s="9"/>
      <c r="H22" s="6"/>
      <c r="I22" s="7"/>
      <c r="J22" s="7"/>
      <c r="K22" s="7"/>
      <c r="L22" s="7"/>
      <c r="M22" s="24"/>
      <c r="N22" s="24"/>
      <c r="O22" s="24"/>
    </row>
    <row r="23" spans="1:15" ht="13.5">
      <c r="A23" s="7"/>
      <c r="B23" s="7"/>
      <c r="C23" s="7"/>
      <c r="D23" s="7"/>
      <c r="E23" s="24"/>
      <c r="F23" s="24"/>
      <c r="G23" s="9"/>
      <c r="H23" s="6"/>
      <c r="I23" s="7"/>
      <c r="J23" s="7"/>
      <c r="K23" s="7"/>
      <c r="L23" s="7"/>
      <c r="M23" s="24"/>
      <c r="N23" s="24"/>
      <c r="O23" s="24"/>
    </row>
    <row r="24" spans="1:15" ht="13.5">
      <c r="A24" s="7"/>
      <c r="B24" s="7"/>
      <c r="C24" s="7"/>
      <c r="D24" s="7"/>
      <c r="E24" s="24"/>
      <c r="F24" s="24"/>
      <c r="G24" s="24"/>
      <c r="H24" s="6"/>
      <c r="I24" s="7"/>
      <c r="J24" s="7"/>
      <c r="K24" s="7"/>
      <c r="L24" s="7"/>
      <c r="M24" s="26"/>
      <c r="N24" s="26"/>
      <c r="O24" s="26"/>
    </row>
    <row r="25" spans="1:15" ht="13.5">
      <c r="A25" s="7"/>
      <c r="B25" s="7"/>
      <c r="C25" s="7"/>
      <c r="D25" s="7"/>
      <c r="E25" s="9"/>
      <c r="F25" s="9"/>
      <c r="G25" s="9"/>
      <c r="H25" s="6"/>
      <c r="I25" s="7"/>
      <c r="J25" s="7"/>
      <c r="K25" s="7"/>
      <c r="L25" s="7"/>
      <c r="M25" s="9"/>
      <c r="N25" s="9"/>
      <c r="O25" s="9"/>
    </row>
    <row r="26" spans="1:15" ht="13.5">
      <c r="A26" s="150"/>
      <c r="B26" s="150"/>
      <c r="C26" s="150"/>
      <c r="D26" s="150"/>
      <c r="E26" s="150"/>
      <c r="F26" s="27"/>
      <c r="G26" s="9"/>
      <c r="H26" s="6"/>
      <c r="I26" s="7"/>
      <c r="J26" s="7"/>
      <c r="K26" s="7"/>
      <c r="L26" s="7"/>
      <c r="M26" s="28"/>
      <c r="N26" s="28"/>
      <c r="O26" s="9"/>
    </row>
    <row r="27" spans="1:15" ht="14.25">
      <c r="A27" s="151"/>
      <c r="B27" s="151"/>
      <c r="C27" s="151"/>
      <c r="D27" s="151"/>
      <c r="E27" s="151"/>
      <c r="F27" s="29"/>
      <c r="G27" s="9"/>
      <c r="H27" s="6"/>
      <c r="I27" s="7"/>
      <c r="J27" s="7"/>
      <c r="K27" s="7"/>
      <c r="L27" s="7"/>
      <c r="M27" s="28"/>
      <c r="N27" s="28"/>
      <c r="O27" s="9"/>
    </row>
    <row r="28" spans="1:15" ht="13.5">
      <c r="A28" s="7"/>
      <c r="B28" s="7"/>
      <c r="C28" s="7"/>
      <c r="D28" s="7"/>
      <c r="E28" s="9"/>
      <c r="F28" s="9"/>
      <c r="G28" s="9"/>
      <c r="H28" s="6"/>
      <c r="I28" s="7"/>
      <c r="J28" s="7"/>
      <c r="K28" s="7"/>
      <c r="L28" s="7"/>
      <c r="M28" s="9"/>
      <c r="N28" s="9"/>
      <c r="O28" s="9"/>
    </row>
    <row r="29" spans="1:15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15" ht="14.2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4.25">
      <c r="A31" s="7"/>
      <c r="B31" s="7"/>
      <c r="C31" s="7"/>
      <c r="D31" s="7"/>
      <c r="E31" s="9"/>
      <c r="F31" s="9"/>
      <c r="G31" s="30"/>
      <c r="H31" s="30"/>
      <c r="I31" s="30"/>
      <c r="J31" s="30"/>
      <c r="K31" s="30"/>
      <c r="L31" s="30"/>
      <c r="M31" s="9"/>
      <c r="N31" s="9"/>
      <c r="O31" s="9"/>
    </row>
    <row r="32" spans="1:15" ht="14.25">
      <c r="A32" s="7"/>
      <c r="B32" s="7"/>
      <c r="C32" s="7"/>
      <c r="D32" s="7"/>
      <c r="E32" s="9"/>
      <c r="F32" s="9"/>
      <c r="G32" s="30"/>
      <c r="H32" s="30"/>
      <c r="I32" s="30"/>
      <c r="J32" s="30"/>
      <c r="K32" s="30"/>
      <c r="L32" s="30"/>
      <c r="M32" s="9"/>
      <c r="N32" s="9"/>
      <c r="O32" s="9"/>
    </row>
    <row r="33" spans="1:15" ht="13.5">
      <c r="A33" s="7"/>
      <c r="B33" s="7"/>
      <c r="C33" s="7"/>
      <c r="D33" s="7"/>
      <c r="E33" s="9"/>
      <c r="F33" s="9"/>
      <c r="G33" s="31"/>
      <c r="H33" s="31"/>
      <c r="I33" s="31"/>
      <c r="J33" s="31"/>
      <c r="K33" s="31"/>
      <c r="L33" s="31"/>
      <c r="M33" s="9"/>
      <c r="N33" s="9"/>
      <c r="O33" s="9"/>
    </row>
    <row r="34" spans="1:15" s="32" customFormat="1" ht="16.5">
      <c r="A34" s="145" t="s">
        <v>20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1:16" ht="13.5">
      <c r="A35" s="7"/>
      <c r="B35" s="7"/>
      <c r="C35" s="7"/>
      <c r="D35" s="7"/>
      <c r="E35" s="9"/>
      <c r="F35" s="9"/>
      <c r="G35" s="9"/>
      <c r="H35" s="6"/>
      <c r="I35" s="7"/>
      <c r="J35" s="7"/>
      <c r="K35" s="7"/>
      <c r="L35" s="7"/>
      <c r="M35" s="9"/>
      <c r="N35" s="9"/>
      <c r="O35" s="9"/>
      <c r="P35" s="33"/>
    </row>
    <row r="36" spans="1:15" ht="13.5">
      <c r="A36" s="7"/>
      <c r="B36" s="7"/>
      <c r="C36" s="7"/>
      <c r="D36" s="7"/>
      <c r="E36" s="9"/>
      <c r="F36" s="9"/>
      <c r="G36" s="9"/>
      <c r="H36" s="6"/>
      <c r="I36" s="7"/>
      <c r="J36" s="7"/>
      <c r="K36" s="7"/>
      <c r="L36" s="7"/>
      <c r="M36" s="9"/>
      <c r="N36" s="9"/>
      <c r="O36" s="9"/>
    </row>
    <row r="37" spans="5:15" ht="12.75">
      <c r="E37" s="34"/>
      <c r="F37" s="35"/>
      <c r="G37" s="36"/>
      <c r="M37" s="11"/>
      <c r="N37" s="37"/>
      <c r="O37" s="38"/>
    </row>
    <row r="38" ht="12.75">
      <c r="P38" s="41"/>
    </row>
    <row r="55" spans="6:15" s="42" customFormat="1" ht="12">
      <c r="F55" s="43"/>
      <c r="G55" s="36"/>
      <c r="N55" s="43"/>
      <c r="O55" s="36"/>
    </row>
    <row r="56" spans="1:15" s="42" customFormat="1" ht="12">
      <c r="A56" s="44"/>
      <c r="B56" s="44"/>
      <c r="C56" s="44"/>
      <c r="D56" s="44"/>
      <c r="E56" s="45"/>
      <c r="F56" s="45"/>
      <c r="G56" s="45"/>
      <c r="N56" s="43"/>
      <c r="O56" s="36"/>
    </row>
    <row r="57" spans="5:7" ht="12.75">
      <c r="E57" s="40"/>
      <c r="F57" s="46"/>
      <c r="G57" s="46"/>
    </row>
    <row r="58" spans="1:7" ht="12.75">
      <c r="A58" s="47"/>
      <c r="B58" s="47"/>
      <c r="C58" s="47"/>
      <c r="D58" s="47"/>
      <c r="E58" s="48"/>
      <c r="F58" s="49"/>
      <c r="G58" s="49"/>
    </row>
    <row r="59" spans="1:7" ht="12.75">
      <c r="A59" s="47"/>
      <c r="B59" s="47"/>
      <c r="C59" s="47"/>
      <c r="D59" s="47"/>
      <c r="E59" s="48"/>
      <c r="F59" s="49"/>
      <c r="G59" s="49"/>
    </row>
    <row r="60" spans="1:7" ht="12.75">
      <c r="A60" s="47"/>
      <c r="B60" s="47"/>
      <c r="C60" s="47"/>
      <c r="D60" s="47"/>
      <c r="E60" s="48"/>
      <c r="F60" s="49"/>
      <c r="G60" s="49"/>
    </row>
    <row r="61" spans="1:7" ht="12.75">
      <c r="A61" s="47"/>
      <c r="B61" s="47"/>
      <c r="C61" s="47"/>
      <c r="D61" s="47"/>
      <c r="E61" s="48"/>
      <c r="F61" s="49"/>
      <c r="G61" s="49"/>
    </row>
    <row r="62" spans="1:7" ht="12.75">
      <c r="A62" s="47"/>
      <c r="B62" s="47"/>
      <c r="C62" s="47"/>
      <c r="D62" s="47"/>
      <c r="E62" s="48"/>
      <c r="F62" s="49"/>
      <c r="G62" s="49"/>
    </row>
    <row r="70" spans="1:7" ht="15.75">
      <c r="A70" s="50"/>
      <c r="B70" s="50"/>
      <c r="C70" s="50"/>
      <c r="D70" s="50"/>
      <c r="E70" s="51"/>
      <c r="F70" s="52"/>
      <c r="G70" s="53"/>
    </row>
    <row r="71" spans="1:4" ht="12.75">
      <c r="A71" s="54"/>
      <c r="B71" s="54"/>
      <c r="C71" s="54"/>
      <c r="D71" s="54"/>
    </row>
    <row r="72" spans="1:4" ht="12.75">
      <c r="A72" s="51"/>
      <c r="B72" s="51"/>
      <c r="C72" s="51"/>
      <c r="D72" s="51"/>
    </row>
    <row r="74" spans="5:7" ht="12.75">
      <c r="E74" s="55"/>
      <c r="F74" s="56"/>
      <c r="G74" s="48"/>
    </row>
  </sheetData>
  <sheetProtection/>
  <mergeCells count="9">
    <mergeCell ref="A29:O29"/>
    <mergeCell ref="A30:O30"/>
    <mergeCell ref="A34:O34"/>
    <mergeCell ref="A1:O1"/>
    <mergeCell ref="A2:O2"/>
    <mergeCell ref="A3:O3"/>
    <mergeCell ref="A4:O4"/>
    <mergeCell ref="A26:E26"/>
    <mergeCell ref="A27:E27"/>
  </mergeCells>
  <printOptions horizontalCentered="1"/>
  <pageMargins left="0.3937007874015748" right="0.1968503937007874" top="0.54" bottom="0.48" header="0.35" footer="0.22"/>
  <pageSetup fitToHeight="1" fitToWidth="1" horizontalDpi="300" verticalDpi="300" orientation="landscape" paperSize="9" scale="98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B31" sqref="A1:H31"/>
    </sheetView>
  </sheetViews>
  <sheetFormatPr defaultColWidth="11.57421875" defaultRowHeight="12.75"/>
  <cols>
    <col min="1" max="1" width="1.57421875" style="0" customWidth="1"/>
    <col min="2" max="2" width="37.00390625" style="0" customWidth="1"/>
    <col min="3" max="4" width="13.28125" style="0" customWidth="1"/>
    <col min="5" max="5" width="5.28125" style="0" customWidth="1"/>
    <col min="6" max="6" width="17.57421875" style="0" customWidth="1"/>
    <col min="7" max="7" width="2.57421875" style="39" customWidth="1"/>
    <col min="8" max="8" width="13.00390625" style="0" customWidth="1"/>
    <col min="9" max="11" width="12.8515625" style="0" bestFit="1" customWidth="1"/>
  </cols>
  <sheetData>
    <row r="1" spans="1:8" ht="14.25">
      <c r="A1" s="153" t="s">
        <v>65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6"/>
      <c r="B2" s="154" t="s">
        <v>66</v>
      </c>
      <c r="C2" s="154"/>
      <c r="D2" s="154"/>
      <c r="E2" s="154"/>
      <c r="F2" s="154"/>
      <c r="G2" s="154"/>
      <c r="H2" s="154"/>
    </row>
    <row r="3" spans="1:8" ht="12.75" customHeight="1">
      <c r="A3" s="6"/>
      <c r="B3" s="150" t="s">
        <v>21</v>
      </c>
      <c r="C3" s="150"/>
      <c r="D3" s="150"/>
      <c r="E3" s="150"/>
      <c r="F3" s="150"/>
      <c r="G3" s="150"/>
      <c r="H3" s="150"/>
    </row>
    <row r="4" spans="1:8" ht="12.75" customHeight="1">
      <c r="A4" s="6"/>
      <c r="B4" s="155" t="s">
        <v>1</v>
      </c>
      <c r="C4" s="155"/>
      <c r="D4" s="155"/>
      <c r="E4" s="155"/>
      <c r="F4" s="155"/>
      <c r="G4" s="155"/>
      <c r="H4" s="155"/>
    </row>
    <row r="5" spans="1:8" ht="12.75" customHeight="1">
      <c r="A5" s="6"/>
      <c r="B5" s="57"/>
      <c r="C5" s="57"/>
      <c r="D5" s="57"/>
      <c r="E5" s="57"/>
      <c r="F5" s="57"/>
      <c r="G5" s="57"/>
      <c r="H5" s="57"/>
    </row>
    <row r="6" spans="1:8" ht="12.75" customHeight="1">
      <c r="A6" s="6"/>
      <c r="B6" s="57"/>
      <c r="C6" s="57"/>
      <c r="D6" s="58">
        <v>2011</v>
      </c>
      <c r="E6" s="57"/>
      <c r="F6" s="58">
        <v>2010</v>
      </c>
      <c r="G6" s="58"/>
      <c r="H6" s="58"/>
    </row>
    <row r="7" spans="1:8" ht="12.75" customHeight="1">
      <c r="A7" s="6"/>
      <c r="B7" s="59" t="s">
        <v>22</v>
      </c>
      <c r="C7" s="57"/>
      <c r="D7" s="60">
        <f>SUM(D8:D9)</f>
        <v>153289.40226</v>
      </c>
      <c r="E7" s="57"/>
      <c r="F7" s="61">
        <f>SUM(F8:F9)</f>
        <v>0</v>
      </c>
      <c r="G7" s="57"/>
      <c r="H7" s="60"/>
    </row>
    <row r="8" spans="1:8" ht="12.75" customHeight="1">
      <c r="A8" s="6"/>
      <c r="B8" s="62" t="s">
        <v>23</v>
      </c>
      <c r="C8" s="57"/>
      <c r="D8" s="63">
        <v>75310.10824</v>
      </c>
      <c r="E8" s="57"/>
      <c r="F8" s="64">
        <v>0</v>
      </c>
      <c r="G8" s="57"/>
      <c r="H8" s="65"/>
    </row>
    <row r="9" spans="1:8" ht="12.75" customHeight="1">
      <c r="A9" s="6"/>
      <c r="B9" s="62" t="s">
        <v>24</v>
      </c>
      <c r="C9" s="57"/>
      <c r="D9" s="63">
        <v>77979.29402</v>
      </c>
      <c r="E9" s="57"/>
      <c r="F9" s="64">
        <v>0</v>
      </c>
      <c r="G9" s="57"/>
      <c r="H9" s="65"/>
    </row>
    <row r="10" spans="1:8" ht="12.75" customHeight="1">
      <c r="A10" s="6"/>
      <c r="B10" s="57"/>
      <c r="C10" s="57"/>
      <c r="D10" s="57"/>
      <c r="E10" s="57"/>
      <c r="F10" s="57"/>
      <c r="G10" s="57"/>
      <c r="H10" s="57"/>
    </row>
    <row r="11" spans="1:9" ht="14.25">
      <c r="A11" s="12"/>
      <c r="B11" s="59" t="s">
        <v>25</v>
      </c>
      <c r="C11" s="59"/>
      <c r="D11" s="66">
        <f>SUM(D12:D14)</f>
        <v>-978682.34453</v>
      </c>
      <c r="E11" s="59"/>
      <c r="F11" s="66">
        <v>-86453</v>
      </c>
      <c r="G11" s="66"/>
      <c r="H11" s="66"/>
      <c r="I11" s="67"/>
    </row>
    <row r="12" spans="1:9" ht="14.25">
      <c r="A12" s="12"/>
      <c r="B12" s="62" t="s">
        <v>26</v>
      </c>
      <c r="C12" s="62"/>
      <c r="D12" s="16">
        <v>-3167.07668</v>
      </c>
      <c r="E12" s="62"/>
      <c r="F12" s="16">
        <v>-5470</v>
      </c>
      <c r="G12" s="16"/>
      <c r="H12" s="16"/>
      <c r="I12" s="67"/>
    </row>
    <row r="13" spans="1:9" ht="14.25">
      <c r="A13" s="12"/>
      <c r="B13" s="62" t="s">
        <v>27</v>
      </c>
      <c r="C13" s="62"/>
      <c r="D13" s="16">
        <v>-217253.92375999998</v>
      </c>
      <c r="E13" s="62"/>
      <c r="F13" s="16">
        <v>-3004.365</v>
      </c>
      <c r="G13" s="16"/>
      <c r="H13" s="16"/>
      <c r="I13" s="67"/>
    </row>
    <row r="14" spans="1:9" ht="14.25">
      <c r="A14" s="12"/>
      <c r="B14" s="62" t="s">
        <v>28</v>
      </c>
      <c r="C14" s="62"/>
      <c r="D14" s="16">
        <v>-758261.34409</v>
      </c>
      <c r="E14" s="62"/>
      <c r="F14" s="16">
        <v>-77979.294</v>
      </c>
      <c r="G14" s="16"/>
      <c r="H14" s="16"/>
      <c r="I14" s="67"/>
    </row>
    <row r="15" spans="1:9" ht="14.25">
      <c r="A15" s="12"/>
      <c r="C15" s="62"/>
      <c r="D15" s="62"/>
      <c r="E15" s="62"/>
      <c r="F15" s="16"/>
      <c r="G15" s="16"/>
      <c r="H15" s="16"/>
      <c r="I15" s="67"/>
    </row>
    <row r="16" spans="1:9" ht="14.25">
      <c r="A16" s="12"/>
      <c r="B16" s="68" t="s">
        <v>29</v>
      </c>
      <c r="C16" s="68"/>
      <c r="D16" s="69">
        <f>D7+D11</f>
        <v>-825392.94227</v>
      </c>
      <c r="E16" s="68"/>
      <c r="F16" s="69">
        <f>F7+F11</f>
        <v>-86453</v>
      </c>
      <c r="G16" s="70"/>
      <c r="H16" s="70"/>
      <c r="I16" s="71"/>
    </row>
    <row r="17" spans="1:9" ht="14.25">
      <c r="A17" s="12"/>
      <c r="B17" s="59"/>
      <c r="C17" s="59"/>
      <c r="D17" s="59"/>
      <c r="E17" s="59"/>
      <c r="F17" s="70"/>
      <c r="G17" s="70"/>
      <c r="H17" s="72"/>
      <c r="I17" s="67"/>
    </row>
    <row r="18" spans="1:9" ht="15" thickBot="1">
      <c r="A18" s="12"/>
      <c r="B18" s="73" t="s">
        <v>70</v>
      </c>
      <c r="C18" s="73"/>
      <c r="D18" s="22">
        <f>SUM(D16:D17)</f>
        <v>-825392.94227</v>
      </c>
      <c r="E18" s="73"/>
      <c r="F18" s="22">
        <f>SUM(F16:F17)</f>
        <v>-86453</v>
      </c>
      <c r="G18" s="9"/>
      <c r="H18" s="9"/>
      <c r="I18" s="74"/>
    </row>
    <row r="19" spans="1:9" ht="15" thickTop="1">
      <c r="A19" s="12"/>
      <c r="B19" s="73"/>
      <c r="C19" s="73"/>
      <c r="D19" s="73"/>
      <c r="E19" s="73"/>
      <c r="F19" s="14"/>
      <c r="G19" s="14"/>
      <c r="H19" s="75"/>
      <c r="I19" s="74"/>
    </row>
    <row r="20" spans="1:9" s="39" customFormat="1" ht="14.25">
      <c r="A20" s="76"/>
      <c r="B20" s="73"/>
      <c r="C20" s="73"/>
      <c r="D20" s="73"/>
      <c r="E20" s="73"/>
      <c r="F20" s="14"/>
      <c r="G20" s="14"/>
      <c r="H20" s="75"/>
      <c r="I20" s="77"/>
    </row>
    <row r="21" spans="1:9" s="39" customFormat="1" ht="14.25">
      <c r="A21" s="76"/>
      <c r="B21" s="21"/>
      <c r="C21" s="21"/>
      <c r="D21" s="21"/>
      <c r="E21" s="21"/>
      <c r="F21" s="78"/>
      <c r="G21" s="78"/>
      <c r="H21" s="78"/>
      <c r="I21" s="79"/>
    </row>
    <row r="22" spans="1:9" ht="14.25">
      <c r="A22" s="12"/>
      <c r="B22" s="73"/>
      <c r="C22" s="73"/>
      <c r="D22" s="73"/>
      <c r="E22" s="73"/>
      <c r="F22" s="75"/>
      <c r="G22" s="75"/>
      <c r="H22" s="75"/>
      <c r="I22" s="74"/>
    </row>
    <row r="23" spans="1:9" ht="14.25">
      <c r="A23" s="12"/>
      <c r="B23" s="73"/>
      <c r="C23" s="73"/>
      <c r="D23" s="73"/>
      <c r="E23" s="73"/>
      <c r="F23" s="75"/>
      <c r="G23" s="75"/>
      <c r="H23" s="75"/>
      <c r="I23" s="74"/>
    </row>
    <row r="24" spans="1:9" ht="14.25">
      <c r="A24" s="12"/>
      <c r="B24" s="73"/>
      <c r="C24" s="73"/>
      <c r="D24" s="73"/>
      <c r="E24" s="73"/>
      <c r="F24" s="75"/>
      <c r="G24" s="75"/>
      <c r="H24" s="75"/>
      <c r="I24" s="74"/>
    </row>
    <row r="25" spans="1:8" s="67" customFormat="1" ht="14.25">
      <c r="A25" s="12"/>
      <c r="B25" s="62"/>
      <c r="C25" s="62"/>
      <c r="D25" s="62"/>
      <c r="E25" s="62"/>
      <c r="F25" s="9"/>
      <c r="G25" s="9"/>
      <c r="H25" s="9"/>
    </row>
    <row r="26" spans="1:8" s="67" customFormat="1" ht="13.5">
      <c r="A26" s="150"/>
      <c r="B26" s="150"/>
      <c r="C26" s="80"/>
      <c r="D26" s="80"/>
      <c r="E26" s="80"/>
      <c r="F26" s="28"/>
      <c r="G26" s="28"/>
      <c r="H26" s="81"/>
    </row>
    <row r="27" spans="1:8" s="67" customFormat="1" ht="14.25">
      <c r="A27" s="151"/>
      <c r="B27" s="151"/>
      <c r="C27" s="82"/>
      <c r="D27" s="82"/>
      <c r="E27" s="82"/>
      <c r="F27" s="28"/>
      <c r="G27" s="28"/>
      <c r="H27" s="28"/>
    </row>
    <row r="28" spans="1:10" s="67" customFormat="1" ht="14.25">
      <c r="A28" s="12"/>
      <c r="B28" s="80"/>
      <c r="C28" s="80"/>
      <c r="D28" s="80"/>
      <c r="E28" s="80"/>
      <c r="F28" s="151" t="s">
        <v>30</v>
      </c>
      <c r="G28" s="151"/>
      <c r="H28" s="151"/>
      <c r="I28"/>
      <c r="J28"/>
    </row>
    <row r="29" spans="2:8" s="67" customFormat="1" ht="13.5">
      <c r="B29" s="80"/>
      <c r="C29" s="80"/>
      <c r="D29" s="80"/>
      <c r="E29" s="80"/>
      <c r="F29" s="80"/>
      <c r="G29" s="27"/>
      <c r="H29" s="80"/>
    </row>
    <row r="30" spans="2:8" ht="13.5">
      <c r="B30" s="31"/>
      <c r="C30" s="31"/>
      <c r="D30" s="31"/>
      <c r="E30" s="31"/>
      <c r="F30" s="31"/>
      <c r="G30" s="83"/>
      <c r="H30" s="31"/>
    </row>
    <row r="31" spans="2:8" ht="16.5">
      <c r="B31" s="152" t="s">
        <v>20</v>
      </c>
      <c r="C31" s="152"/>
      <c r="D31" s="152"/>
      <c r="E31" s="152"/>
      <c r="F31" s="152"/>
      <c r="G31" s="152"/>
      <c r="H31" s="152"/>
    </row>
    <row r="32" spans="2:8" ht="14.25">
      <c r="B32" s="30"/>
      <c r="C32" s="30"/>
      <c r="D32" s="30"/>
      <c r="E32" s="30"/>
      <c r="F32" s="30"/>
      <c r="G32" s="84"/>
      <c r="H32" s="30"/>
    </row>
    <row r="33" spans="2:8" ht="13.5">
      <c r="B33" s="85"/>
      <c r="C33" s="85"/>
      <c r="D33" s="85"/>
      <c r="E33" s="85"/>
      <c r="F33" s="16"/>
      <c r="G33" s="16"/>
      <c r="H33" s="16"/>
    </row>
    <row r="34" spans="2:8" ht="13.5">
      <c r="B34" s="85"/>
      <c r="C34" s="85"/>
      <c r="D34" s="85"/>
      <c r="E34" s="85"/>
      <c r="F34" s="16"/>
      <c r="G34" s="16"/>
      <c r="H34" s="16"/>
    </row>
    <row r="35" spans="2:8" ht="13.5">
      <c r="B35" s="6"/>
      <c r="C35" s="6"/>
      <c r="D35" s="6"/>
      <c r="E35" s="6"/>
      <c r="F35" s="6"/>
      <c r="G35" s="23"/>
      <c r="H35" s="6"/>
    </row>
    <row r="36" spans="2:8" ht="13.5">
      <c r="B36" s="6"/>
      <c r="C36" s="6"/>
      <c r="D36" s="6"/>
      <c r="E36" s="6"/>
      <c r="F36" s="6"/>
      <c r="G36" s="23"/>
      <c r="H36" s="6"/>
    </row>
    <row r="37" spans="2:8" ht="13.5">
      <c r="B37" s="6"/>
      <c r="C37" s="6"/>
      <c r="D37" s="6"/>
      <c r="E37" s="6"/>
      <c r="F37" s="6"/>
      <c r="G37" s="23"/>
      <c r="H37" s="6"/>
    </row>
  </sheetData>
  <sheetProtection/>
  <mergeCells count="8">
    <mergeCell ref="F28:H28"/>
    <mergeCell ref="B31:H31"/>
    <mergeCell ref="A1:H1"/>
    <mergeCell ref="B2:H2"/>
    <mergeCell ref="B3:H3"/>
    <mergeCell ref="B4:H4"/>
    <mergeCell ref="A26:B26"/>
    <mergeCell ref="A27:B27"/>
  </mergeCells>
  <printOptions horizontalCentered="1"/>
  <pageMargins left="0.3937007874015748" right="0.2755905511811024" top="0.47244094488188976" bottom="0.3937007874015748" header="0.5118110236220472" footer="0.5118110236220472"/>
  <pageSetup horizontalDpi="360" verticalDpi="360" orientation="portrait" paperSize="9" scale="105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showGridLines="0" zoomScalePageLayoutView="0" workbookViewId="0" topLeftCell="A1">
      <selection activeCell="A27" sqref="A27"/>
    </sheetView>
  </sheetViews>
  <sheetFormatPr defaultColWidth="11.57421875" defaultRowHeight="12.75"/>
  <cols>
    <col min="1" max="1" width="44.57421875" style="0" customWidth="1"/>
    <col min="2" max="2" width="16.8515625" style="0" customWidth="1"/>
    <col min="3" max="3" width="19.00390625" style="0" bestFit="1" customWidth="1"/>
    <col min="4" max="4" width="13.140625" style="0" customWidth="1"/>
    <col min="5" max="5" width="11.7109375" style="0" customWidth="1"/>
    <col min="6" max="6" width="4.00390625" style="0" bestFit="1" customWidth="1"/>
    <col min="7" max="7" width="16.57421875" style="0" bestFit="1" customWidth="1"/>
  </cols>
  <sheetData>
    <row r="1" spans="1:6" ht="14.25">
      <c r="A1" s="153" t="s">
        <v>65</v>
      </c>
      <c r="B1" s="153"/>
      <c r="C1" s="153"/>
      <c r="D1" s="153"/>
      <c r="E1" s="153"/>
      <c r="F1" s="153"/>
    </row>
    <row r="2" spans="1:6" ht="12.75" customHeight="1">
      <c r="A2" s="154" t="s">
        <v>66</v>
      </c>
      <c r="B2" s="154"/>
      <c r="C2" s="154"/>
      <c r="D2" s="154"/>
      <c r="E2" s="154"/>
      <c r="F2" s="154"/>
    </row>
    <row r="3" spans="1:6" ht="13.5">
      <c r="A3" s="150" t="s">
        <v>73</v>
      </c>
      <c r="B3" s="150"/>
      <c r="C3" s="150"/>
      <c r="D3" s="150"/>
      <c r="E3" s="150"/>
      <c r="F3" s="150"/>
    </row>
    <row r="4" spans="1:6" ht="12.75">
      <c r="A4" s="155" t="s">
        <v>1</v>
      </c>
      <c r="B4" s="155"/>
      <c r="C4" s="155"/>
      <c r="D4" s="155"/>
      <c r="E4" s="155"/>
      <c r="F4" s="155"/>
    </row>
    <row r="5" spans="1:6" ht="13.5">
      <c r="A5" s="4"/>
      <c r="C5" s="86" t="s">
        <v>67</v>
      </c>
      <c r="F5" s="6"/>
    </row>
    <row r="6" spans="1:6" ht="13.5">
      <c r="A6" s="4"/>
      <c r="B6" s="86"/>
      <c r="C6" s="87" t="s">
        <v>31</v>
      </c>
      <c r="D6" s="87" t="s">
        <v>32</v>
      </c>
      <c r="E6" s="86"/>
      <c r="F6" s="6"/>
    </row>
    <row r="7" spans="1:6" ht="13.5">
      <c r="A7" s="4"/>
      <c r="B7" s="86" t="s">
        <v>68</v>
      </c>
      <c r="C7" s="86" t="s">
        <v>33</v>
      </c>
      <c r="D7" s="86" t="s">
        <v>34</v>
      </c>
      <c r="E7" s="86" t="s">
        <v>35</v>
      </c>
      <c r="F7" s="6"/>
    </row>
    <row r="8" spans="1:6" s="67" customFormat="1" ht="13.5">
      <c r="A8" s="23" t="s">
        <v>36</v>
      </c>
      <c r="B8" s="88">
        <v>1</v>
      </c>
      <c r="C8" s="88"/>
      <c r="D8" s="89"/>
      <c r="E8" s="90">
        <f>SUM(B8:D8)</f>
        <v>1</v>
      </c>
      <c r="F8" s="6"/>
    </row>
    <row r="9" spans="1:6" s="67" customFormat="1" ht="13.5">
      <c r="A9" s="23"/>
      <c r="B9" s="88"/>
      <c r="C9" s="88"/>
      <c r="D9" s="89"/>
      <c r="E9" s="90"/>
      <c r="F9" s="6"/>
    </row>
    <row r="10" spans="1:6" s="67" customFormat="1" ht="13.5">
      <c r="A10" s="23" t="s">
        <v>37</v>
      </c>
      <c r="B10" s="88"/>
      <c r="C10" s="88">
        <v>5500</v>
      </c>
      <c r="D10" s="89"/>
      <c r="E10" s="90">
        <f>SUM(B10:D10)</f>
        <v>5500</v>
      </c>
      <c r="F10" s="6"/>
    </row>
    <row r="11" spans="1:6" s="67" customFormat="1" ht="13.5">
      <c r="A11" s="6"/>
      <c r="B11" s="88"/>
      <c r="C11" s="88"/>
      <c r="D11" s="89"/>
      <c r="E11" s="90"/>
      <c r="F11" s="6"/>
    </row>
    <row r="12" spans="1:6" s="67" customFormat="1" ht="13.5">
      <c r="A12" s="23" t="s">
        <v>38</v>
      </c>
      <c r="B12" s="88"/>
      <c r="C12" s="88"/>
      <c r="D12" s="16">
        <v>-86453.109</v>
      </c>
      <c r="E12" s="16">
        <f>SUM(B12:D12)</f>
        <v>-86453.109</v>
      </c>
      <c r="F12" s="6"/>
    </row>
    <row r="13" spans="1:6" s="67" customFormat="1" ht="13.5">
      <c r="A13" s="6"/>
      <c r="B13" s="88"/>
      <c r="C13" s="88"/>
      <c r="D13" s="89"/>
      <c r="E13" s="89"/>
      <c r="F13" s="6"/>
    </row>
    <row r="14" spans="1:6" s="67" customFormat="1" ht="13.5">
      <c r="A14" s="6"/>
      <c r="B14" s="88"/>
      <c r="C14" s="88"/>
      <c r="D14" s="89"/>
      <c r="E14" s="89"/>
      <c r="F14" s="6"/>
    </row>
    <row r="15" spans="1:6" s="67" customFormat="1" ht="14.25" thickBot="1">
      <c r="A15" s="91" t="s">
        <v>39</v>
      </c>
      <c r="B15" s="92">
        <f>SUM(B8:B14)</f>
        <v>1</v>
      </c>
      <c r="C15" s="92">
        <f>SUM(C8:C14)</f>
        <v>5500</v>
      </c>
      <c r="D15" s="93">
        <f>SUM(D8:D14)</f>
        <v>-86453.109</v>
      </c>
      <c r="E15" s="93">
        <f>SUM(E8:E14)</f>
        <v>-80952.109</v>
      </c>
      <c r="F15" s="6"/>
    </row>
    <row r="16" spans="1:6" s="67" customFormat="1" ht="13.5">
      <c r="A16" s="94"/>
      <c r="B16" s="95"/>
      <c r="C16" s="95"/>
      <c r="D16" s="95"/>
      <c r="E16" s="95"/>
      <c r="F16" s="6"/>
    </row>
    <row r="17" spans="1:6" s="67" customFormat="1" ht="13.5">
      <c r="A17" s="6" t="s">
        <v>40</v>
      </c>
      <c r="B17" s="96">
        <f>C10</f>
        <v>5500</v>
      </c>
      <c r="C17" s="97">
        <f>-C10</f>
        <v>-5500</v>
      </c>
      <c r="E17" s="16">
        <f>SUM(B17:D17)</f>
        <v>0</v>
      </c>
      <c r="F17" s="6"/>
    </row>
    <row r="18" spans="1:6" s="67" customFormat="1" ht="13.5">
      <c r="A18" s="23"/>
      <c r="B18" s="95"/>
      <c r="C18" s="95"/>
      <c r="D18" s="16"/>
      <c r="E18" s="16"/>
      <c r="F18" s="6"/>
    </row>
    <row r="19" spans="1:6" s="67" customFormat="1" ht="13.5">
      <c r="A19" s="23" t="s">
        <v>38</v>
      </c>
      <c r="B19" s="95"/>
      <c r="C19" s="95"/>
      <c r="D19" s="16">
        <v>-825392.94227</v>
      </c>
      <c r="E19" s="16">
        <f>SUM(B19:D19)</f>
        <v>-825392.94227</v>
      </c>
      <c r="F19" s="6"/>
    </row>
    <row r="20" spans="1:6" s="67" customFormat="1" ht="13.5">
      <c r="A20" s="94"/>
      <c r="B20" s="95"/>
      <c r="C20" s="95"/>
      <c r="D20" s="95"/>
      <c r="E20" s="95"/>
      <c r="F20" s="6"/>
    </row>
    <row r="21" spans="1:6" s="67" customFormat="1" ht="14.25" thickBot="1">
      <c r="A21" s="91" t="s">
        <v>41</v>
      </c>
      <c r="B21" s="92">
        <f>SUM(B13:B20)</f>
        <v>5501</v>
      </c>
      <c r="C21" s="98">
        <f>SUM(C13:C20)</f>
        <v>0</v>
      </c>
      <c r="D21" s="93">
        <f>SUM(D13:D20)</f>
        <v>-911846.0512699999</v>
      </c>
      <c r="E21" s="93">
        <f>SUM(E13:E20)</f>
        <v>-906345.0512699999</v>
      </c>
      <c r="F21" s="6"/>
    </row>
    <row r="22" spans="1:6" s="67" customFormat="1" ht="13.5">
      <c r="A22" s="94"/>
      <c r="B22" s="95"/>
      <c r="C22" s="95"/>
      <c r="D22" s="95"/>
      <c r="E22" s="95"/>
      <c r="F22" s="6"/>
    </row>
    <row r="23" spans="1:6" s="67" customFormat="1" ht="13.5">
      <c r="A23" s="94"/>
      <c r="B23" s="95"/>
      <c r="C23" s="95"/>
      <c r="D23" s="95"/>
      <c r="E23" s="95"/>
      <c r="F23" s="6"/>
    </row>
    <row r="24" spans="1:6" s="67" customFormat="1" ht="13.5">
      <c r="A24" s="94"/>
      <c r="B24" s="95"/>
      <c r="C24" s="95"/>
      <c r="D24" s="95"/>
      <c r="E24" s="95"/>
      <c r="F24" s="6"/>
    </row>
    <row r="25" spans="1:6" s="67" customFormat="1" ht="13.5">
      <c r="A25" s="94"/>
      <c r="B25" s="95"/>
      <c r="C25" s="95"/>
      <c r="D25" s="95"/>
      <c r="E25" s="95"/>
      <c r="F25" s="6"/>
    </row>
    <row r="26" spans="1:6" s="67" customFormat="1" ht="16.5">
      <c r="A26" s="94"/>
      <c r="B26" s="99" t="s">
        <v>20</v>
      </c>
      <c r="C26" s="99"/>
      <c r="D26" s="89"/>
      <c r="E26" s="89"/>
      <c r="F26" s="6"/>
    </row>
    <row r="27" spans="1:6" s="67" customFormat="1" ht="13.5">
      <c r="A27" s="94"/>
      <c r="B27" s="66"/>
      <c r="C27" s="66"/>
      <c r="D27" s="6"/>
      <c r="E27" s="6"/>
      <c r="F27" s="6"/>
    </row>
    <row r="28" spans="1:6" s="67" customFormat="1" ht="13.5">
      <c r="A28" s="94"/>
      <c r="B28" s="66"/>
      <c r="C28" s="66"/>
      <c r="D28" s="6"/>
      <c r="E28" s="6"/>
      <c r="F28" s="6"/>
    </row>
    <row r="29" spans="1:6" s="67" customFormat="1" ht="13.5">
      <c r="A29" s="94"/>
      <c r="B29" s="66"/>
      <c r="C29" s="66"/>
      <c r="D29" s="6"/>
      <c r="E29" s="6"/>
      <c r="F29" s="6"/>
    </row>
    <row r="30" spans="1:6" s="67" customFormat="1" ht="13.5">
      <c r="A30" s="94"/>
      <c r="B30" s="66"/>
      <c r="C30" s="66"/>
      <c r="D30" s="6"/>
      <c r="E30" s="6"/>
      <c r="F30" s="6"/>
    </row>
    <row r="31" spans="1:6" s="67" customFormat="1" ht="13.5">
      <c r="A31" s="94"/>
      <c r="B31" s="66"/>
      <c r="C31" s="66"/>
      <c r="D31" s="6"/>
      <c r="E31" s="6"/>
      <c r="F31" s="6"/>
    </row>
    <row r="32" spans="1:6" s="67" customFormat="1" ht="13.5">
      <c r="A32" s="94"/>
      <c r="B32" s="66"/>
      <c r="C32" s="66"/>
      <c r="D32" s="6"/>
      <c r="E32" s="6"/>
      <c r="F32" s="6"/>
    </row>
    <row r="33" spans="1:6" s="67" customFormat="1" ht="13.5">
      <c r="A33" s="94"/>
      <c r="B33" s="66"/>
      <c r="C33" s="66"/>
      <c r="D33" s="6"/>
      <c r="E33" s="6"/>
      <c r="F33" s="6"/>
    </row>
    <row r="34" spans="1:6" s="67" customFormat="1" ht="13.5">
      <c r="A34" s="94"/>
      <c r="B34" s="66"/>
      <c r="C34" s="66"/>
      <c r="D34" s="6"/>
      <c r="E34" s="6"/>
      <c r="F34" s="6"/>
    </row>
    <row r="35" spans="1:6" s="67" customFormat="1" ht="13.5">
      <c r="A35" s="6"/>
      <c r="B35" s="80"/>
      <c r="C35" s="6"/>
      <c r="D35" s="81"/>
      <c r="E35" s="6"/>
      <c r="F35" s="6"/>
    </row>
    <row r="36" spans="1:6" s="67" customFormat="1" ht="14.25">
      <c r="A36" s="6"/>
      <c r="B36" s="82"/>
      <c r="C36" s="6"/>
      <c r="D36" s="28"/>
      <c r="E36" s="6"/>
      <c r="F36" s="6"/>
    </row>
    <row r="37" spans="1:6" s="67" customFormat="1" ht="14.25">
      <c r="A37" s="80"/>
      <c r="B37" s="6"/>
      <c r="C37" s="6"/>
      <c r="D37" s="100"/>
      <c r="E37" s="6"/>
      <c r="F37" s="6"/>
    </row>
    <row r="38" spans="1:6" s="67" customFormat="1" ht="13.5">
      <c r="A38" s="94"/>
      <c r="B38" s="66"/>
      <c r="C38" s="66"/>
      <c r="D38" s="6"/>
      <c r="E38" s="6"/>
      <c r="F38" s="6"/>
    </row>
    <row r="39" spans="1:6" s="67" customFormat="1" ht="13.5">
      <c r="A39" s="94"/>
      <c r="B39" s="66"/>
      <c r="C39" s="66"/>
      <c r="D39" s="6"/>
      <c r="E39" s="6"/>
      <c r="F39" s="6"/>
    </row>
    <row r="40" spans="1:6" ht="13.5">
      <c r="A40" s="23"/>
      <c r="B40" s="16"/>
      <c r="C40" s="16"/>
      <c r="D40" s="6"/>
      <c r="E40" s="6"/>
      <c r="F40" s="6"/>
    </row>
    <row r="41" spans="1:6" ht="13.5">
      <c r="A41" s="156"/>
      <c r="B41" s="156"/>
      <c r="C41" s="156"/>
      <c r="D41" s="156"/>
      <c r="E41" s="156"/>
      <c r="F41" s="156"/>
    </row>
    <row r="42" spans="1:6" ht="14.25">
      <c r="A42" s="30"/>
      <c r="B42" s="30"/>
      <c r="C42" s="30"/>
      <c r="D42" s="6"/>
      <c r="E42" s="6"/>
      <c r="F42" s="6"/>
    </row>
    <row r="43" spans="1:6" ht="14.25">
      <c r="A43" s="30"/>
      <c r="B43" s="30"/>
      <c r="C43" s="30"/>
      <c r="D43" s="6"/>
      <c r="E43" s="6"/>
      <c r="F43" s="6"/>
    </row>
    <row r="44" spans="1:6" ht="13.5">
      <c r="A44" s="85"/>
      <c r="B44" s="16"/>
      <c r="C44" s="16"/>
      <c r="D44" s="6"/>
      <c r="E44" s="6"/>
      <c r="F44" s="6"/>
    </row>
    <row r="45" spans="1:3" ht="12.75">
      <c r="A45" s="52"/>
      <c r="B45" s="101"/>
      <c r="C45" s="101"/>
    </row>
    <row r="46" spans="1:3" ht="12.75">
      <c r="A46" s="52"/>
      <c r="B46" s="102"/>
      <c r="C46" s="102"/>
    </row>
    <row r="47" spans="1:3" ht="12.75">
      <c r="A47" s="103"/>
      <c r="B47" s="104"/>
      <c r="C47" s="104"/>
    </row>
    <row r="48" spans="1:3" ht="12.75">
      <c r="A48" s="103"/>
      <c r="B48" s="104"/>
      <c r="C48" s="104"/>
    </row>
    <row r="49" spans="1:3" ht="12.75">
      <c r="A49" s="103"/>
      <c r="B49" s="104"/>
      <c r="C49" s="104"/>
    </row>
    <row r="50" spans="1:3" ht="12.75">
      <c r="A50" s="103"/>
      <c r="B50" s="104"/>
      <c r="C50" s="104"/>
    </row>
    <row r="51" spans="1:3" ht="12.75">
      <c r="A51" s="103"/>
      <c r="B51" s="104"/>
      <c r="C51" s="104"/>
    </row>
    <row r="52" spans="1:3" ht="12.75">
      <c r="A52" s="105"/>
      <c r="B52" s="101"/>
      <c r="C52" s="101"/>
    </row>
    <row r="53" spans="1:3" ht="12.75">
      <c r="A53" s="106"/>
      <c r="B53" s="49"/>
      <c r="C53" s="49"/>
    </row>
    <row r="54" spans="1:3" ht="12.75">
      <c r="A54" s="102"/>
      <c r="B54" s="46"/>
      <c r="C54" s="46"/>
    </row>
    <row r="55" spans="1:3" ht="12.75">
      <c r="A55" s="102"/>
      <c r="B55" s="46"/>
      <c r="C55" s="46"/>
    </row>
    <row r="56" spans="1:3" ht="12.75">
      <c r="A56" s="102"/>
      <c r="B56" s="46"/>
      <c r="C56" s="46"/>
    </row>
    <row r="57" spans="1:3" ht="12.75">
      <c r="A57" s="102"/>
      <c r="B57" s="46"/>
      <c r="C57" s="46"/>
    </row>
    <row r="58" spans="1:3" ht="12.75">
      <c r="A58" s="102"/>
      <c r="B58" s="46"/>
      <c r="C58" s="46"/>
    </row>
    <row r="59" spans="1:3" ht="12.75">
      <c r="A59" s="102"/>
      <c r="B59" s="46"/>
      <c r="C59" s="46"/>
    </row>
    <row r="60" spans="1:3" ht="12.75">
      <c r="A60" s="107"/>
      <c r="B60" s="46"/>
      <c r="C60" s="46"/>
    </row>
    <row r="61" spans="1:3" ht="12.75">
      <c r="A61" s="107"/>
      <c r="B61" s="46"/>
      <c r="C61" s="46"/>
    </row>
    <row r="62" spans="1:3" ht="12.75">
      <c r="A62" s="52"/>
      <c r="B62" s="46"/>
      <c r="C62" s="46"/>
    </row>
    <row r="63" spans="1:3" ht="12.75">
      <c r="A63" s="52"/>
      <c r="B63" s="46"/>
      <c r="C63" s="46"/>
    </row>
    <row r="64" spans="1:3" ht="12.75">
      <c r="A64" s="108"/>
      <c r="B64" s="104"/>
      <c r="C64" s="104"/>
    </row>
    <row r="65" spans="1:3" ht="12.75">
      <c r="A65" s="108"/>
      <c r="B65" s="46"/>
      <c r="C65" s="46"/>
    </row>
    <row r="66" spans="1:3" ht="12.75">
      <c r="A66" s="108"/>
      <c r="B66" s="46"/>
      <c r="C66" s="46"/>
    </row>
    <row r="67" spans="1:3" ht="12.75">
      <c r="A67" s="109"/>
      <c r="B67" s="104"/>
      <c r="C67" s="104"/>
    </row>
    <row r="68" spans="1:3" ht="12.75">
      <c r="A68" s="109"/>
      <c r="B68" s="46"/>
      <c r="C68" s="46"/>
    </row>
    <row r="69" spans="1:3" ht="12.75">
      <c r="A69" s="106"/>
      <c r="B69" s="110"/>
      <c r="C69" s="110"/>
    </row>
    <row r="70" spans="1:3" ht="12.75">
      <c r="A70" s="102"/>
      <c r="B70" s="39"/>
      <c r="C70" s="39"/>
    </row>
    <row r="71" spans="1:3" ht="12.75">
      <c r="A71" s="102"/>
      <c r="B71" s="39"/>
      <c r="C71" s="39"/>
    </row>
    <row r="72" spans="1:3" ht="12.75">
      <c r="A72" s="102"/>
      <c r="B72" s="39"/>
      <c r="C72" s="39"/>
    </row>
    <row r="73" spans="1:3" ht="12.75">
      <c r="A73" s="102"/>
      <c r="B73" s="39"/>
      <c r="C73" s="39"/>
    </row>
    <row r="74" spans="1:3" ht="12.75">
      <c r="A74" s="102"/>
      <c r="B74" s="39"/>
      <c r="C74" s="39"/>
    </row>
    <row r="75" spans="1:3" ht="12.75">
      <c r="A75" s="102"/>
      <c r="B75" s="39"/>
      <c r="C75" s="39"/>
    </row>
    <row r="76" spans="1:3" ht="12.75">
      <c r="A76" s="102"/>
      <c r="B76" s="39"/>
      <c r="C76" s="39"/>
    </row>
    <row r="77" spans="1:3" ht="12.75">
      <c r="A77" s="102"/>
      <c r="B77" s="39"/>
      <c r="C77" s="39"/>
    </row>
    <row r="78" spans="1:3" ht="12.75">
      <c r="A78" s="102"/>
      <c r="B78" s="39"/>
      <c r="C78" s="39"/>
    </row>
    <row r="79" spans="1:3" ht="12.75">
      <c r="A79" s="102"/>
      <c r="B79" s="39"/>
      <c r="C79" s="39"/>
    </row>
    <row r="80" spans="1:3" ht="12.75">
      <c r="A80" s="102"/>
      <c r="B80" s="39"/>
      <c r="C80" s="39"/>
    </row>
    <row r="81" spans="1:3" ht="12.75">
      <c r="A81" s="102"/>
      <c r="B81" s="39"/>
      <c r="C81" s="39"/>
    </row>
    <row r="82" spans="1:3" ht="12.75">
      <c r="A82" s="102"/>
      <c r="B82" s="39"/>
      <c r="C82" s="39"/>
    </row>
    <row r="83" spans="1:3" ht="12.75">
      <c r="A83" s="102"/>
      <c r="B83" s="39"/>
      <c r="C83" s="39"/>
    </row>
    <row r="84" ht="12.75">
      <c r="A84" s="67"/>
    </row>
    <row r="85" ht="12.75">
      <c r="A85" s="67"/>
    </row>
    <row r="86" ht="12.75">
      <c r="A86" s="67"/>
    </row>
    <row r="87" ht="12.75">
      <c r="A87" s="67"/>
    </row>
    <row r="88" ht="12.75">
      <c r="A88" s="67"/>
    </row>
    <row r="89" ht="12.75">
      <c r="A89" s="67"/>
    </row>
    <row r="90" ht="12.75">
      <c r="A90" s="67"/>
    </row>
    <row r="91" ht="12.75">
      <c r="A91" s="67"/>
    </row>
    <row r="92" ht="12.75">
      <c r="A92" s="67"/>
    </row>
    <row r="93" ht="12.75">
      <c r="A93" s="67"/>
    </row>
    <row r="94" ht="12.75">
      <c r="A94" s="67"/>
    </row>
    <row r="95" ht="12.75">
      <c r="A95" s="67"/>
    </row>
    <row r="96" ht="12.75">
      <c r="A96" s="67"/>
    </row>
    <row r="97" ht="12.75">
      <c r="A97" s="67"/>
    </row>
    <row r="98" ht="12.75">
      <c r="A98" s="67"/>
    </row>
    <row r="99" ht="12.75">
      <c r="A99" s="67"/>
    </row>
    <row r="100" ht="12.75">
      <c r="A100" s="67"/>
    </row>
    <row r="101" ht="12.75">
      <c r="A101" s="67"/>
    </row>
    <row r="102" ht="12.75">
      <c r="A102" s="67"/>
    </row>
    <row r="103" ht="12.75">
      <c r="A103" s="67"/>
    </row>
    <row r="104" ht="12.75">
      <c r="A104" s="67"/>
    </row>
    <row r="105" ht="12.75">
      <c r="A105" s="67"/>
    </row>
    <row r="106" ht="12.75">
      <c r="A106" s="67"/>
    </row>
    <row r="107" ht="12.75">
      <c r="A107" s="67"/>
    </row>
    <row r="108" ht="12.75">
      <c r="A108" s="67"/>
    </row>
    <row r="109" ht="12.75">
      <c r="A109" s="67"/>
    </row>
    <row r="110" ht="12.75">
      <c r="A110" s="67"/>
    </row>
    <row r="111" ht="12.75">
      <c r="A111" s="67"/>
    </row>
    <row r="112" ht="12.75">
      <c r="A112" s="67"/>
    </row>
    <row r="113" ht="12.75">
      <c r="A113" s="67"/>
    </row>
    <row r="114" ht="12.75">
      <c r="A114" s="67"/>
    </row>
    <row r="115" ht="12.75">
      <c r="A115" s="67"/>
    </row>
    <row r="116" ht="12.75">
      <c r="A116" s="67"/>
    </row>
    <row r="117" ht="12.75">
      <c r="A117" s="67"/>
    </row>
    <row r="118" ht="12.75">
      <c r="A118" s="67"/>
    </row>
    <row r="119" ht="12.75">
      <c r="A119" s="67"/>
    </row>
    <row r="120" ht="12.75">
      <c r="A120" s="67"/>
    </row>
    <row r="121" ht="12.75">
      <c r="A121" s="67"/>
    </row>
    <row r="122" ht="12.75">
      <c r="A122" s="67"/>
    </row>
    <row r="123" ht="12.75">
      <c r="A123" s="67"/>
    </row>
    <row r="124" ht="12.75">
      <c r="A124" s="67"/>
    </row>
    <row r="125" ht="12.75">
      <c r="A125" s="67"/>
    </row>
    <row r="126" ht="12.75">
      <c r="A126" s="67"/>
    </row>
    <row r="127" ht="12.75">
      <c r="A127" s="67"/>
    </row>
    <row r="128" ht="12.75">
      <c r="A128" s="67"/>
    </row>
    <row r="129" ht="12.75">
      <c r="A129" s="67"/>
    </row>
    <row r="130" ht="12.75">
      <c r="A130" s="67"/>
    </row>
    <row r="131" ht="12.75">
      <c r="A131" s="67"/>
    </row>
    <row r="132" ht="12.75">
      <c r="A132" s="67"/>
    </row>
    <row r="133" ht="12.75">
      <c r="A133" s="67"/>
    </row>
    <row r="134" ht="12.75">
      <c r="A134" s="67"/>
    </row>
  </sheetData>
  <sheetProtection/>
  <mergeCells count="5">
    <mergeCell ref="A41:F41"/>
    <mergeCell ref="A1:F1"/>
    <mergeCell ref="A2:F2"/>
    <mergeCell ref="A3:F3"/>
    <mergeCell ref="A4:F4"/>
  </mergeCells>
  <printOptions horizontalCentered="1"/>
  <pageMargins left="0.31496062992125984" right="0.3937007874015748" top="0.7086614173228347" bottom="0.984251968503937" header="0.3937007874015748" footer="0.7086614173228347"/>
  <pageSetup horizontalDpi="360" verticalDpi="360" orientation="landscape" paperSize="9" scale="95" r:id="rId1"/>
  <headerFooter alignWithMargins="0"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PageLayoutView="0" workbookViewId="0" topLeftCell="A18">
      <selection activeCell="D28" sqref="D28"/>
    </sheetView>
  </sheetViews>
  <sheetFormatPr defaultColWidth="9.140625" defaultRowHeight="12.75"/>
  <cols>
    <col min="1" max="1" width="56.8515625" style="6" bestFit="1" customWidth="1"/>
    <col min="2" max="2" width="15.28125" style="6" customWidth="1"/>
    <col min="3" max="3" width="7.28125" style="6" customWidth="1"/>
    <col min="4" max="4" width="13.8515625" style="6" customWidth="1"/>
    <col min="5" max="16384" width="9.140625" style="6" customWidth="1"/>
  </cols>
  <sheetData>
    <row r="1" spans="1:4" ht="15">
      <c r="A1" s="111" t="s">
        <v>65</v>
      </c>
      <c r="B1" s="111"/>
      <c r="C1" s="111"/>
      <c r="D1" s="111"/>
    </row>
    <row r="2" spans="1:4" ht="13.5">
      <c r="A2" s="31" t="s">
        <v>66</v>
      </c>
      <c r="B2" s="31"/>
      <c r="C2" s="31"/>
      <c r="D2" s="31"/>
    </row>
    <row r="3" spans="1:7" ht="12.75" customHeight="1">
      <c r="A3" s="137" t="s">
        <v>42</v>
      </c>
      <c r="B3" s="137"/>
      <c r="C3" s="137"/>
      <c r="D3" s="112"/>
      <c r="E3" s="112"/>
      <c r="F3" s="112"/>
      <c r="G3" s="112"/>
    </row>
    <row r="4" spans="1:7" ht="13.5">
      <c r="A4" s="112" t="s">
        <v>43</v>
      </c>
      <c r="B4" s="112"/>
      <c r="C4" s="112"/>
      <c r="D4" s="112"/>
      <c r="E4" s="112"/>
      <c r="F4" s="112"/>
      <c r="G4" s="112"/>
    </row>
    <row r="6" spans="2:4" ht="14.25" thickBot="1">
      <c r="B6" s="113">
        <v>2011</v>
      </c>
      <c r="C6" s="114"/>
      <c r="D6" s="113">
        <v>2010</v>
      </c>
    </row>
    <row r="7" spans="1:4" ht="13.5">
      <c r="A7" s="115" t="s">
        <v>44</v>
      </c>
      <c r="B7" s="115"/>
      <c r="C7" s="115"/>
      <c r="D7" s="116"/>
    </row>
    <row r="8" spans="1:9" ht="13.5">
      <c r="A8" s="117" t="s">
        <v>38</v>
      </c>
      <c r="B8" s="118">
        <v>-825392.94227</v>
      </c>
      <c r="C8" s="117"/>
      <c r="D8" s="17">
        <v>-86453.109</v>
      </c>
      <c r="I8" s="115"/>
    </row>
    <row r="9" spans="1:9" ht="13.5">
      <c r="A9" s="136" t="s">
        <v>45</v>
      </c>
      <c r="B9" s="136"/>
      <c r="C9" s="136"/>
      <c r="D9" s="119"/>
      <c r="I9" s="117"/>
    </row>
    <row r="10" spans="1:9" ht="13.5">
      <c r="A10" s="6" t="s">
        <v>46</v>
      </c>
      <c r="B10" s="17">
        <v>-77979.29402</v>
      </c>
      <c r="C10" s="136"/>
      <c r="D10" s="116">
        <v>0</v>
      </c>
      <c r="I10" s="117"/>
    </row>
    <row r="11" spans="1:9" ht="13.5">
      <c r="A11" s="6" t="s">
        <v>47</v>
      </c>
      <c r="B11" s="120">
        <v>758261.34409</v>
      </c>
      <c r="D11" s="121">
        <v>77979.294</v>
      </c>
      <c r="I11" s="117"/>
    </row>
    <row r="12" spans="1:9" ht="13.5">
      <c r="A12" s="138" t="s">
        <v>48</v>
      </c>
      <c r="B12" s="15">
        <f>SUM(B8:B11)</f>
        <v>-145110.8922</v>
      </c>
      <c r="C12" s="138"/>
      <c r="D12" s="15">
        <f>SUM(D8:D11)</f>
        <v>-8473.815000000002</v>
      </c>
      <c r="I12" s="117"/>
    </row>
    <row r="13" spans="1:9" ht="13.5">
      <c r="A13" s="136" t="s">
        <v>69</v>
      </c>
      <c r="B13" s="136"/>
      <c r="C13" s="136"/>
      <c r="D13" s="122"/>
      <c r="I13" s="139"/>
    </row>
    <row r="14" spans="1:9" ht="13.5">
      <c r="A14" s="117" t="s">
        <v>49</v>
      </c>
      <c r="B14" s="123">
        <v>-110.83408999999999</v>
      </c>
      <c r="C14" s="117"/>
      <c r="D14" s="122">
        <v>111</v>
      </c>
      <c r="I14" s="136"/>
    </row>
    <row r="15" spans="1:9" ht="13.5">
      <c r="A15" s="117" t="s">
        <v>50</v>
      </c>
      <c r="B15" s="118">
        <v>130062.60502999999</v>
      </c>
      <c r="C15" s="117"/>
      <c r="D15" s="122">
        <v>38</v>
      </c>
      <c r="I15" s="136"/>
    </row>
    <row r="16" spans="1:9" ht="13.5">
      <c r="A16" s="117" t="s">
        <v>51</v>
      </c>
      <c r="B16" s="118">
        <v>683.0558500000001</v>
      </c>
      <c r="C16" s="117"/>
      <c r="D16" s="122">
        <v>19</v>
      </c>
      <c r="I16" s="117"/>
    </row>
    <row r="17" spans="1:9" ht="13.5">
      <c r="A17" s="117" t="s">
        <v>52</v>
      </c>
      <c r="B17" s="118">
        <v>-2392.83435</v>
      </c>
      <c r="C17" s="117"/>
      <c r="D17" s="116">
        <v>0</v>
      </c>
      <c r="I17" s="117"/>
    </row>
    <row r="18" spans="1:9" ht="14.25" thickBot="1">
      <c r="A18" s="136" t="s">
        <v>53</v>
      </c>
      <c r="B18" s="124">
        <f>SUM(B12:B17)</f>
        <v>-16868.89976</v>
      </c>
      <c r="C18" s="136"/>
      <c r="D18" s="124">
        <f>SUM(D12:D17)</f>
        <v>-8305.815000000002</v>
      </c>
      <c r="I18" s="117"/>
    </row>
    <row r="19" spans="1:9" ht="14.25" thickTop="1">
      <c r="A19" s="115" t="s">
        <v>54</v>
      </c>
      <c r="B19" s="115"/>
      <c r="C19" s="115"/>
      <c r="D19" s="122"/>
      <c r="I19" s="117"/>
    </row>
    <row r="20" spans="1:9" ht="13.5">
      <c r="A20" s="117" t="s">
        <v>55</v>
      </c>
      <c r="B20" s="125">
        <v>0</v>
      </c>
      <c r="C20" s="117"/>
      <c r="D20" s="17">
        <v>-1630000</v>
      </c>
      <c r="I20" s="117"/>
    </row>
    <row r="21" spans="1:9" ht="13.5">
      <c r="A21" s="117"/>
      <c r="B21" s="117"/>
      <c r="C21" s="117"/>
      <c r="D21" s="122"/>
      <c r="I21" s="115"/>
    </row>
    <row r="22" spans="1:9" ht="13.5">
      <c r="A22" s="136" t="s">
        <v>56</v>
      </c>
      <c r="B22" s="126">
        <f>SUM(B20:B21)</f>
        <v>0</v>
      </c>
      <c r="C22" s="136"/>
      <c r="D22" s="126">
        <f>SUM(D20:D21)</f>
        <v>-1630000</v>
      </c>
      <c r="I22" s="117"/>
    </row>
    <row r="23" spans="1:9" ht="13.5">
      <c r="A23" s="115" t="s">
        <v>57</v>
      </c>
      <c r="B23" s="115"/>
      <c r="C23" s="115"/>
      <c r="D23" s="127"/>
      <c r="I23" s="117"/>
    </row>
    <row r="24" spans="1:9" ht="13.5">
      <c r="A24" s="117" t="s">
        <v>36</v>
      </c>
      <c r="B24" s="125">
        <v>0</v>
      </c>
      <c r="C24" s="117"/>
      <c r="D24" s="127">
        <v>1</v>
      </c>
      <c r="I24" s="117"/>
    </row>
    <row r="25" spans="1:9" ht="13.5">
      <c r="A25" s="117" t="s">
        <v>58</v>
      </c>
      <c r="B25" s="125">
        <v>0</v>
      </c>
      <c r="C25" s="117"/>
      <c r="D25" s="127">
        <v>5500</v>
      </c>
      <c r="I25" s="117"/>
    </row>
    <row r="26" spans="1:9" ht="13.5">
      <c r="A26" s="117" t="s">
        <v>59</v>
      </c>
      <c r="B26" s="118">
        <v>1656500</v>
      </c>
      <c r="C26" s="117"/>
      <c r="D26" s="128">
        <v>0</v>
      </c>
      <c r="I26" s="117"/>
    </row>
    <row r="27" spans="1:9" ht="13.5">
      <c r="A27" s="117" t="s">
        <v>60</v>
      </c>
      <c r="B27" s="118">
        <v>-1633004.338</v>
      </c>
      <c r="C27" s="117"/>
      <c r="D27" s="127">
        <v>1633004</v>
      </c>
      <c r="I27" s="117"/>
    </row>
    <row r="28" spans="1:9" ht="13.5">
      <c r="A28" s="136" t="s">
        <v>61</v>
      </c>
      <c r="B28" s="126">
        <f>SUM(B24:B27)</f>
        <v>23495.66200000001</v>
      </c>
      <c r="C28" s="136"/>
      <c r="D28" s="142">
        <f>SUM(D24:D27)</f>
        <v>1638505</v>
      </c>
      <c r="I28" s="136"/>
    </row>
    <row r="29" spans="1:9" ht="13.5">
      <c r="A29" s="136"/>
      <c r="B29" s="136"/>
      <c r="C29" s="136"/>
      <c r="D29" s="95"/>
      <c r="I29" s="136"/>
    </row>
    <row r="30" spans="1:9" ht="14.25" thickBot="1">
      <c r="A30" s="136" t="s">
        <v>62</v>
      </c>
      <c r="B30" s="124">
        <f>B18+B22+B28</f>
        <v>6626.762240000011</v>
      </c>
      <c r="C30" s="136"/>
      <c r="D30" s="129">
        <f>D18+D22+D28</f>
        <v>199.18500000005588</v>
      </c>
      <c r="I30" s="115"/>
    </row>
    <row r="31" spans="4:9" ht="14.25" thickTop="1">
      <c r="D31" s="89"/>
      <c r="I31" s="117"/>
    </row>
    <row r="32" spans="1:9" ht="13.5">
      <c r="A32" s="130" t="s">
        <v>63</v>
      </c>
      <c r="B32" s="131">
        <f>D33</f>
        <v>199.12</v>
      </c>
      <c r="C32" s="130"/>
      <c r="D32" s="132">
        <v>0</v>
      </c>
      <c r="I32" s="139"/>
    </row>
    <row r="33" spans="1:9" ht="13.5">
      <c r="A33" s="130" t="s">
        <v>64</v>
      </c>
      <c r="B33" s="133">
        <v>6825.88132</v>
      </c>
      <c r="C33" s="130"/>
      <c r="D33" s="122">
        <v>199.12</v>
      </c>
      <c r="I33" s="136"/>
    </row>
    <row r="34" spans="1:9" ht="13.5">
      <c r="A34" s="139"/>
      <c r="B34" s="139"/>
      <c r="C34" s="139"/>
      <c r="D34" s="122"/>
      <c r="I34" s="136"/>
    </row>
    <row r="35" spans="1:9" ht="14.25" thickBot="1">
      <c r="A35" s="136" t="s">
        <v>62</v>
      </c>
      <c r="B35" s="134">
        <f>B33-B32</f>
        <v>6626.7613200000005</v>
      </c>
      <c r="C35" s="136"/>
      <c r="D35" s="134">
        <f>D33-D32</f>
        <v>199.12</v>
      </c>
      <c r="I35" s="139"/>
    </row>
    <row r="36" spans="2:9" ht="14.25" thickTop="1">
      <c r="B36" s="10"/>
      <c r="D36" s="116"/>
      <c r="I36" s="130"/>
    </row>
    <row r="37" spans="4:9" ht="13.5">
      <c r="D37" s="116"/>
      <c r="I37" s="130"/>
    </row>
    <row r="38" spans="4:9" ht="13.5">
      <c r="D38" s="116"/>
      <c r="I38" s="136"/>
    </row>
    <row r="39" ht="13.5">
      <c r="D39" s="135"/>
    </row>
    <row r="40" spans="1:4" ht="14.25">
      <c r="A40" s="80"/>
      <c r="B40" s="80"/>
      <c r="C40" s="80"/>
      <c r="D40" s="140"/>
    </row>
    <row r="41" spans="1:4" ht="14.25">
      <c r="A41" s="82"/>
      <c r="B41" s="82"/>
      <c r="C41" s="82"/>
      <c r="D41" s="140"/>
    </row>
    <row r="42" ht="14.25">
      <c r="D42" s="82"/>
    </row>
    <row r="43" ht="13.5">
      <c r="D43" s="20"/>
    </row>
    <row r="44" ht="13.5">
      <c r="D44" s="20"/>
    </row>
    <row r="45" spans="1:4" ht="16.5">
      <c r="A45" s="152" t="s">
        <v>20</v>
      </c>
      <c r="B45" s="152"/>
      <c r="C45" s="152"/>
      <c r="D45" s="152"/>
    </row>
    <row r="46" ht="13.5">
      <c r="D46" s="116"/>
    </row>
    <row r="47" ht="13.5">
      <c r="D47" s="116"/>
    </row>
    <row r="48" ht="13.5">
      <c r="D48" s="116"/>
    </row>
    <row r="49" ht="13.5">
      <c r="D49" s="116"/>
    </row>
    <row r="50" ht="13.5">
      <c r="D50" s="116"/>
    </row>
    <row r="51" ht="13.5">
      <c r="D51" s="116"/>
    </row>
    <row r="52" ht="13.5">
      <c r="D52" s="116"/>
    </row>
    <row r="53" ht="13.5">
      <c r="D53" s="116"/>
    </row>
    <row r="54" ht="13.5">
      <c r="D54" s="116"/>
    </row>
    <row r="55" ht="13.5">
      <c r="D55" s="116"/>
    </row>
    <row r="56" ht="13.5">
      <c r="D56" s="116"/>
    </row>
    <row r="57" ht="13.5">
      <c r="D57" s="116"/>
    </row>
    <row r="58" ht="13.5">
      <c r="D58" s="116"/>
    </row>
    <row r="59" ht="13.5">
      <c r="D59" s="116"/>
    </row>
    <row r="60" ht="13.5">
      <c r="D60" s="116"/>
    </row>
    <row r="61" ht="13.5">
      <c r="D61" s="116"/>
    </row>
    <row r="62" ht="13.5">
      <c r="D62" s="116"/>
    </row>
    <row r="63" ht="13.5">
      <c r="D63" s="116"/>
    </row>
    <row r="64" ht="13.5">
      <c r="D64" s="116"/>
    </row>
  </sheetData>
  <sheetProtection/>
  <mergeCells count="1">
    <mergeCell ref="A45:D45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Holding</cp:lastModifiedBy>
  <cp:lastPrinted>2012-04-04T16:56:37Z</cp:lastPrinted>
  <dcterms:created xsi:type="dcterms:W3CDTF">2012-04-03T19:52:48Z</dcterms:created>
  <dcterms:modified xsi:type="dcterms:W3CDTF">2012-04-11T22:35:29Z</dcterms:modified>
  <cp:category/>
  <cp:version/>
  <cp:contentType/>
  <cp:contentStatus/>
</cp:coreProperties>
</file>